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etapp1\RDIR\enovakova\Documents\Návštěvnost muzeí a galerií\Excel komplet\"/>
    </mc:Choice>
  </mc:AlternateContent>
  <bookViews>
    <workbookView xWindow="0" yWindow="0" windowWidth="28800" windowHeight="14100"/>
  </bookViews>
  <sheets>
    <sheet name="Jihočeský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5" i="1" l="1"/>
  <c r="E45" i="1"/>
  <c r="D45" i="1"/>
  <c r="F38" i="1"/>
  <c r="E38" i="1"/>
  <c r="D38" i="1"/>
  <c r="F31" i="1"/>
  <c r="E31" i="1"/>
  <c r="D31" i="1"/>
  <c r="F21" i="1"/>
  <c r="E21" i="1"/>
  <c r="D21" i="1"/>
  <c r="F2" i="1"/>
  <c r="E2" i="1"/>
  <c r="D2" i="1"/>
</calcChain>
</file>

<file path=xl/sharedStrings.xml><?xml version="1.0" encoding="utf-8"?>
<sst xmlns="http://schemas.openxmlformats.org/spreadsheetml/2006/main" count="135" uniqueCount="111">
  <si>
    <t>Název</t>
  </si>
  <si>
    <t>návštěvnost 2021</t>
  </si>
  <si>
    <t>návštěvnost 2020</t>
  </si>
  <si>
    <t>návštěvnost 2019</t>
  </si>
  <si>
    <t>Celkem Okres České Budějovice</t>
  </si>
  <si>
    <t>Jihočeské muzeum v Českých Budějovicích</t>
  </si>
  <si>
    <t>www.muzeumcb.cz</t>
  </si>
  <si>
    <t>Pobočky</t>
  </si>
  <si>
    <t>Památník Jana Žižky z Trocnova, Borovany</t>
  </si>
  <si>
    <t>Tvrz Žumberk u Nových Hradů</t>
  </si>
  <si>
    <t>Muzeum Koněspřežky, České Budějovice</t>
  </si>
  <si>
    <t>Alšova jihočeská galerie, Hluboká nad Vltavou</t>
  </si>
  <si>
    <t>www.ajg.cz</t>
  </si>
  <si>
    <t>Mezinárodní muzeum keramiky v Bechyni</t>
  </si>
  <si>
    <t>Wortnerův dům v Českých Budějovicích</t>
  </si>
  <si>
    <t>Městské muzeum Týn nad Vltavou</t>
  </si>
  <si>
    <t>www.muzeumtnv.cz</t>
  </si>
  <si>
    <t>Muzeum Roubenka, Římov</t>
  </si>
  <si>
    <t>www.rimov.cz</t>
  </si>
  <si>
    <t>Muzeum historických vozidel, staré zem. techniky a řemesel Pořežany</t>
  </si>
  <si>
    <t>www.muzeum.wz.cz</t>
  </si>
  <si>
    <t>Hornické muzeum Rudolfov</t>
  </si>
  <si>
    <t>www.muzeum.rudolfov.cz</t>
  </si>
  <si>
    <t>Muzeum Františka Miroslava Čapka, Lišov</t>
  </si>
  <si>
    <t>www.muzeumlisov.cz</t>
  </si>
  <si>
    <t>Celkem Okres Český Krumlov</t>
  </si>
  <si>
    <t>Muzeum voskových figurín Český Krumlov</t>
  </si>
  <si>
    <t>Museum Fotoateliér Seidel, Český Krumlov</t>
  </si>
  <si>
    <t>www.seidel.cz</t>
  </si>
  <si>
    <t>Regionální muzeum v Českém Krumlově</t>
  </si>
  <si>
    <t>www.muzeumck.cz</t>
  </si>
  <si>
    <t>Pobočka</t>
  </si>
  <si>
    <t>Rodný dům Adalberta Stifetra v Horní Plané</t>
  </si>
  <si>
    <t>Muzeum útrpného práva - DANGEON, Český Krumlov</t>
  </si>
  <si>
    <t>Celkem Okres Jindřichův Hradec</t>
  </si>
  <si>
    <t>Muzeum Jindřichohradecka, Jindřichův Hradec</t>
  </si>
  <si>
    <t>www.mjh.cz</t>
  </si>
  <si>
    <t>Muzeum fotografie a moderních obrazových médií, VKCJH, Jindřichův Hradec</t>
  </si>
  <si>
    <t>www.vkcjh.cz</t>
  </si>
  <si>
    <t>Dům gobelínů, kulturních tradic a řemesel, VKCJH, Jindřichův Hradec</t>
  </si>
  <si>
    <t>www.dumgobelinu.cz</t>
  </si>
  <si>
    <t>Městské muzeum a galerie Dačice</t>
  </si>
  <si>
    <t>www.muzeumdacice.cz</t>
  </si>
  <si>
    <t>Muzeum letectví, Dačice</t>
  </si>
  <si>
    <t>Dům Štěpánka Netolického, Třeboň</t>
  </si>
  <si>
    <t>www.dumstepankanetolickeho.cz</t>
  </si>
  <si>
    <t>Provaznické muzeum K. Klika a Letecké muzeum Deštná</t>
  </si>
  <si>
    <t>www.destna.cz</t>
  </si>
  <si>
    <t>Muzeum motorových kol, Horní Radouň</t>
  </si>
  <si>
    <t>www.muzeumradoun.cz</t>
  </si>
  <si>
    <t>Městské muzeum Slavonice</t>
  </si>
  <si>
    <t>www.i.slavonice-mesto.cz</t>
  </si>
  <si>
    <t>Celkem Okres Písek</t>
  </si>
  <si>
    <t>Prácheňské muzeum v Písku</t>
  </si>
  <si>
    <t>www.prachenskemuzeum.cz</t>
  </si>
  <si>
    <t>Památník města Protivína, Protivín</t>
  </si>
  <si>
    <t>Pozorovací ornitologická věž Řežabinec, přír. rezervace</t>
  </si>
  <si>
    <t>Památník A. Heyduka, Písek</t>
  </si>
  <si>
    <t>Milevské muzeum, Milevsko</t>
  </si>
  <si>
    <t>www.muzeumvmilevsku.cz</t>
  </si>
  <si>
    <t>Památník Mikoláše Alše a Matěje Kopeckého, Mirotice</t>
  </si>
  <si>
    <t>www.mirotice.cz</t>
  </si>
  <si>
    <t>Celkem Okres Prachatice</t>
  </si>
  <si>
    <t>Prachatické muzeum, Prachatice</t>
  </si>
  <si>
    <t>www.prachatickemuzeum.cz</t>
  </si>
  <si>
    <t>Muzeum krajky, Prachatice</t>
  </si>
  <si>
    <t>www.krajkaprachatice.cz</t>
  </si>
  <si>
    <t>Centrum Mistra Jana Husa, Husinec</t>
  </si>
  <si>
    <t>www.cmjh.cz</t>
  </si>
  <si>
    <t>Muzeum JUDr. O. Kudrny v Netolicích</t>
  </si>
  <si>
    <t xml:space="preserve">www.muzeumnetolice.cz </t>
  </si>
  <si>
    <t>Volarské muzeum, Volary</t>
  </si>
  <si>
    <t>https://www.kic-volary.cz/muzeum</t>
  </si>
  <si>
    <t>Sklářské muzeum Lenora</t>
  </si>
  <si>
    <t>www.lenora.cz</t>
  </si>
  <si>
    <t>Celkem Okres Strakonice</t>
  </si>
  <si>
    <t>Muzeum středního Pootaví Strakonice</t>
  </si>
  <si>
    <t>www.muzeum-strakonice.cz</t>
  </si>
  <si>
    <t>Mlýn Hoslovice</t>
  </si>
  <si>
    <t>Městské muzeum a galerie Vodňany</t>
  </si>
  <si>
    <t>www.muzeumvodnany.cz</t>
  </si>
  <si>
    <t>Městské muzeum ve Volyni</t>
  </si>
  <si>
    <t>www.muzeum-volyne.cz</t>
  </si>
  <si>
    <t>Galerie Na shledanou, Volyně</t>
  </si>
  <si>
    <t>Městské muzeum Blatná</t>
  </si>
  <si>
    <t>www.ckvb.cz/muzeum</t>
  </si>
  <si>
    <t>Muzeum kočky, Lnáře</t>
  </si>
  <si>
    <t>https://zameklnare.cz/muzeum-kocek/</t>
  </si>
  <si>
    <t>Památník Petra Chelčického, Chelčice</t>
  </si>
  <si>
    <t>www.chelcice.cz</t>
  </si>
  <si>
    <t>Muzeum selského statku, Volenice</t>
  </si>
  <si>
    <t>Celkem Okres Tábor</t>
  </si>
  <si>
    <t>Husitské muzeum v Táboře</t>
  </si>
  <si>
    <t>www.husitskemuzeum.cz</t>
  </si>
  <si>
    <t>Blatské muzeum v Soběslavi a Veselí nad Lužnicí</t>
  </si>
  <si>
    <t>Muzeum čokolády a marcipánu, Tábor</t>
  </si>
  <si>
    <t>www.cokomuzeum.cz</t>
  </si>
  <si>
    <t>Třeboň v marcipánu</t>
  </si>
  <si>
    <t>Městské muzeum Bechyně</t>
  </si>
  <si>
    <t>www.kulturnidum.cz/muzeum</t>
  </si>
  <si>
    <t>Hasičské muzeum Bechyně</t>
  </si>
  <si>
    <t>www.sdhbechyne.cz</t>
  </si>
  <si>
    <t>Muzeum Vladimíra Preclíka, Bechyně</t>
  </si>
  <si>
    <t>www.panstvi-bechyne.cz</t>
  </si>
  <si>
    <t>Památník Richarda Laudy, Jistebnice</t>
  </si>
  <si>
    <t>Památník Mladovožicka, Mladá Vožice</t>
  </si>
  <si>
    <t>www.mu-vozice.cz</t>
  </si>
  <si>
    <t>.</t>
  </si>
  <si>
    <t>–</t>
  </si>
  <si>
    <t>x</t>
  </si>
  <si>
    <t>webové stránky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</si>
</sst>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B0EB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1">
    <xf numFmtId="0" fontId="0" fillId="0" borderId="0" xfId="0"/>
    <xf numFmtId="3" fontId="0" fillId="0" borderId="5" xfId="0" applyNumberFormat="1" applyFill="1" applyBorder="1"/>
    <xf numFmtId="3" fontId="0" fillId="0" borderId="0" xfId="0" applyNumberFormat="1" applyFill="1" applyBorder="1"/>
    <xf numFmtId="3" fontId="0" fillId="0" borderId="1" xfId="0" applyNumberFormat="1" applyFill="1" applyBorder="1"/>
    <xf numFmtId="3" fontId="0" fillId="0" borderId="1" xfId="0" applyNumberFormat="1" applyFont="1" applyFill="1" applyBorder="1"/>
    <xf numFmtId="3" fontId="0" fillId="0" borderId="5" xfId="0" applyNumberFormat="1" applyFont="1" applyFill="1" applyBorder="1"/>
    <xf numFmtId="3" fontId="0" fillId="0" borderId="0" xfId="0" applyNumberFormat="1" applyFont="1" applyFill="1" applyBorder="1"/>
    <xf numFmtId="0" fontId="0" fillId="0" borderId="0" xfId="0" applyFill="1"/>
    <xf numFmtId="0" fontId="0" fillId="0" borderId="1" xfId="0" applyFill="1" applyBorder="1"/>
    <xf numFmtId="0" fontId="0" fillId="0" borderId="2" xfId="0" applyFill="1" applyBorder="1"/>
    <xf numFmtId="3" fontId="0" fillId="0" borderId="2" xfId="0" applyNumberFormat="1" applyFill="1" applyBorder="1"/>
    <xf numFmtId="3" fontId="0" fillId="0" borderId="3" xfId="0" applyNumberFormat="1" applyFill="1" applyBorder="1"/>
    <xf numFmtId="3" fontId="3" fillId="0" borderId="0" xfId="1" applyNumberFormat="1" applyFont="1" applyFill="1"/>
    <xf numFmtId="3" fontId="0" fillId="0" borderId="0" xfId="0" applyNumberFormat="1" applyFill="1"/>
    <xf numFmtId="0" fontId="4" fillId="0" borderId="0" xfId="0" applyFont="1" applyFill="1"/>
    <xf numFmtId="0" fontId="4" fillId="0" borderId="1" xfId="0" applyFont="1" applyFill="1" applyBorder="1"/>
    <xf numFmtId="0" fontId="0" fillId="0" borderId="1" xfId="0" applyFill="1" applyBorder="1" applyAlignment="1">
      <alignment horizontal="right"/>
    </xf>
    <xf numFmtId="0" fontId="2" fillId="0" borderId="5" xfId="1" applyFill="1" applyBorder="1"/>
    <xf numFmtId="3" fontId="3" fillId="0" borderId="5" xfId="1" applyNumberFormat="1" applyFont="1" applyFill="1" applyBorder="1"/>
    <xf numFmtId="0" fontId="3" fillId="0" borderId="5" xfId="1" applyFont="1" applyFill="1" applyBorder="1"/>
    <xf numFmtId="3" fontId="0" fillId="0" borderId="6" xfId="0" applyNumberFormat="1" applyFill="1" applyBorder="1"/>
    <xf numFmtId="3" fontId="3" fillId="0" borderId="1" xfId="1" applyNumberFormat="1" applyFont="1" applyFill="1" applyBorder="1"/>
    <xf numFmtId="0" fontId="0" fillId="0" borderId="5" xfId="0" applyFill="1" applyBorder="1"/>
    <xf numFmtId="0" fontId="5" fillId="0" borderId="1" xfId="0" applyFont="1" applyFill="1" applyBorder="1"/>
    <xf numFmtId="0" fontId="3" fillId="0" borderId="1" xfId="0" applyFont="1" applyFill="1" applyBorder="1"/>
    <xf numFmtId="3" fontId="3" fillId="0" borderId="1" xfId="0" applyNumberFormat="1" applyFont="1" applyFill="1" applyBorder="1"/>
    <xf numFmtId="0" fontId="7" fillId="0" borderId="0" xfId="1" applyFont="1" applyFill="1"/>
    <xf numFmtId="0" fontId="7" fillId="0" borderId="5" xfId="1" applyFont="1" applyFill="1" applyBorder="1"/>
    <xf numFmtId="0" fontId="7" fillId="0" borderId="1" xfId="1" applyFont="1" applyFill="1" applyBorder="1"/>
    <xf numFmtId="0" fontId="7" fillId="0" borderId="5" xfId="0" applyFont="1" applyFill="1" applyBorder="1"/>
    <xf numFmtId="0" fontId="0" fillId="0" borderId="3" xfId="0" applyFill="1" applyBorder="1"/>
    <xf numFmtId="0" fontId="7" fillId="0" borderId="2" xfId="1" applyFont="1" applyFill="1" applyBorder="1"/>
    <xf numFmtId="0" fontId="3" fillId="0" borderId="2" xfId="1" applyFont="1" applyFill="1" applyBorder="1"/>
    <xf numFmtId="3" fontId="0" fillId="0" borderId="2" xfId="0" applyNumberFormat="1" applyFont="1" applyFill="1" applyBorder="1"/>
    <xf numFmtId="0" fontId="1" fillId="0" borderId="5" xfId="1" applyFont="1" applyFill="1" applyBorder="1" applyAlignment="1">
      <alignment horizontal="right"/>
    </xf>
    <xf numFmtId="3" fontId="6" fillId="0" borderId="5" xfId="0" applyNumberFormat="1" applyFont="1" applyFill="1" applyBorder="1" applyAlignment="1">
      <alignment horizontal="right"/>
    </xf>
    <xf numFmtId="0" fontId="6" fillId="0" borderId="5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3" fontId="1" fillId="0" borderId="5" xfId="1" applyNumberFormat="1" applyFont="1" applyFill="1" applyBorder="1" applyAlignment="1">
      <alignment horizontal="right"/>
    </xf>
    <xf numFmtId="3" fontId="6" fillId="0" borderId="6" xfId="0" applyNumberFormat="1" applyFont="1" applyFill="1" applyBorder="1" applyAlignment="1">
      <alignment horizontal="right"/>
    </xf>
    <xf numFmtId="0" fontId="2" fillId="0" borderId="2" xfId="1" applyFill="1" applyBorder="1"/>
    <xf numFmtId="0" fontId="1" fillId="0" borderId="2" xfId="1" applyFont="1" applyFill="1" applyBorder="1" applyAlignment="1">
      <alignment horizontal="right"/>
    </xf>
    <xf numFmtId="3" fontId="6" fillId="0" borderId="2" xfId="0" applyNumberFormat="1" applyFont="1" applyFill="1" applyBorder="1" applyAlignment="1">
      <alignment horizontal="right"/>
    </xf>
    <xf numFmtId="0" fontId="3" fillId="0" borderId="2" xfId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3" fontId="3" fillId="0" borderId="2" xfId="1" applyNumberFormat="1" applyFont="1" applyFill="1" applyBorder="1"/>
    <xf numFmtId="0" fontId="6" fillId="2" borderId="3" xfId="0" applyFont="1" applyFill="1" applyBorder="1"/>
    <xf numFmtId="0" fontId="6" fillId="2" borderId="3" xfId="0" applyFont="1" applyFill="1" applyBorder="1" applyAlignment="1">
      <alignment horizontal="right"/>
    </xf>
    <xf numFmtId="0" fontId="0" fillId="0" borderId="3" xfId="0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3" fontId="6" fillId="0" borderId="3" xfId="0" applyNumberFormat="1" applyFont="1" applyFill="1" applyBorder="1" applyAlignment="1">
      <alignment horizontal="righ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00B0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muzeumck.cz/" TargetMode="External"/><Relationship Id="rId13" Type="http://schemas.openxmlformats.org/officeDocument/2006/relationships/hyperlink" Target="http://www.vkcjh.cz/" TargetMode="External"/><Relationship Id="rId18" Type="http://schemas.openxmlformats.org/officeDocument/2006/relationships/hyperlink" Target="http://www.prachenskemuzeum.cz/" TargetMode="External"/><Relationship Id="rId26" Type="http://schemas.openxmlformats.org/officeDocument/2006/relationships/hyperlink" Target="http://www.ckvb.cz/muzeum" TargetMode="External"/><Relationship Id="rId3" Type="http://schemas.openxmlformats.org/officeDocument/2006/relationships/hyperlink" Target="http://www.ajg.cz/" TargetMode="External"/><Relationship Id="rId21" Type="http://schemas.openxmlformats.org/officeDocument/2006/relationships/hyperlink" Target="http://www.muzeumnetolice.cz/" TargetMode="External"/><Relationship Id="rId34" Type="http://schemas.openxmlformats.org/officeDocument/2006/relationships/hyperlink" Target="http://www.mu-vozice.cz/" TargetMode="External"/><Relationship Id="rId7" Type="http://schemas.openxmlformats.org/officeDocument/2006/relationships/hyperlink" Target="http://www.muzeum.rudolfov.cz/" TargetMode="External"/><Relationship Id="rId12" Type="http://schemas.openxmlformats.org/officeDocument/2006/relationships/hyperlink" Target="http://www.i.slavonice-mesto.cz/" TargetMode="External"/><Relationship Id="rId17" Type="http://schemas.openxmlformats.org/officeDocument/2006/relationships/hyperlink" Target="http://www.muzeumvmilevsku.cz/" TargetMode="External"/><Relationship Id="rId25" Type="http://schemas.openxmlformats.org/officeDocument/2006/relationships/hyperlink" Target="https://www.kic-volary.cz/muzeum" TargetMode="External"/><Relationship Id="rId33" Type="http://schemas.openxmlformats.org/officeDocument/2006/relationships/hyperlink" Target="http://www.sdhbechyne.cz/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://www.muzeumtnv.cz/" TargetMode="External"/><Relationship Id="rId16" Type="http://schemas.openxmlformats.org/officeDocument/2006/relationships/hyperlink" Target="http://www.dumstepankanetolickeho.cz/" TargetMode="External"/><Relationship Id="rId20" Type="http://schemas.openxmlformats.org/officeDocument/2006/relationships/hyperlink" Target="http://www.cmjh.cz/" TargetMode="External"/><Relationship Id="rId29" Type="http://schemas.openxmlformats.org/officeDocument/2006/relationships/hyperlink" Target="http://www.muzeum-volyne.cz/" TargetMode="External"/><Relationship Id="rId1" Type="http://schemas.openxmlformats.org/officeDocument/2006/relationships/hyperlink" Target="http://www.muzeumcb.cz/" TargetMode="External"/><Relationship Id="rId6" Type="http://schemas.openxmlformats.org/officeDocument/2006/relationships/hyperlink" Target="http://www.muzeumlisov.cz/" TargetMode="External"/><Relationship Id="rId11" Type="http://schemas.openxmlformats.org/officeDocument/2006/relationships/hyperlink" Target="http://www.mjh.cz/" TargetMode="External"/><Relationship Id="rId24" Type="http://schemas.openxmlformats.org/officeDocument/2006/relationships/hyperlink" Target="http://www.krajkaprachatice.cz/" TargetMode="External"/><Relationship Id="rId32" Type="http://schemas.openxmlformats.org/officeDocument/2006/relationships/hyperlink" Target="http://www.kulturnidum.cz/muzeum" TargetMode="External"/><Relationship Id="rId37" Type="http://schemas.openxmlformats.org/officeDocument/2006/relationships/hyperlink" Target="http://www.cokomuzeum.cz/" TargetMode="External"/><Relationship Id="rId5" Type="http://schemas.openxmlformats.org/officeDocument/2006/relationships/hyperlink" Target="http://www.rimov.cz/" TargetMode="External"/><Relationship Id="rId15" Type="http://schemas.openxmlformats.org/officeDocument/2006/relationships/hyperlink" Target="http://www.dumgobelinu.cz/" TargetMode="External"/><Relationship Id="rId23" Type="http://schemas.openxmlformats.org/officeDocument/2006/relationships/hyperlink" Target="http://www.lenora.cz/" TargetMode="External"/><Relationship Id="rId28" Type="http://schemas.openxmlformats.org/officeDocument/2006/relationships/hyperlink" Target="http://www.muzeumvodnany.cz/" TargetMode="External"/><Relationship Id="rId36" Type="http://schemas.openxmlformats.org/officeDocument/2006/relationships/hyperlink" Target="http://www.panstvi-bechyne.cz/" TargetMode="External"/><Relationship Id="rId10" Type="http://schemas.openxmlformats.org/officeDocument/2006/relationships/hyperlink" Target="http://www.muzeumdacice.cz/" TargetMode="External"/><Relationship Id="rId19" Type="http://schemas.openxmlformats.org/officeDocument/2006/relationships/hyperlink" Target="http://www.mirotice.cz/" TargetMode="External"/><Relationship Id="rId31" Type="http://schemas.openxmlformats.org/officeDocument/2006/relationships/hyperlink" Target="https://zameklnare.cz/muzeum-kocek/" TargetMode="External"/><Relationship Id="rId4" Type="http://schemas.openxmlformats.org/officeDocument/2006/relationships/hyperlink" Target="http://www.muzeum.wz.cz/" TargetMode="External"/><Relationship Id="rId9" Type="http://schemas.openxmlformats.org/officeDocument/2006/relationships/hyperlink" Target="http://www.seidel.cz/" TargetMode="External"/><Relationship Id="rId14" Type="http://schemas.openxmlformats.org/officeDocument/2006/relationships/hyperlink" Target="http://www.muzeumradoun.cz/" TargetMode="External"/><Relationship Id="rId22" Type="http://schemas.openxmlformats.org/officeDocument/2006/relationships/hyperlink" Target="http://www.prachatickemuzeum.cz/" TargetMode="External"/><Relationship Id="rId27" Type="http://schemas.openxmlformats.org/officeDocument/2006/relationships/hyperlink" Target="http://www.muzeum-strakonice.cz/" TargetMode="External"/><Relationship Id="rId30" Type="http://schemas.openxmlformats.org/officeDocument/2006/relationships/hyperlink" Target="http://www.chelcice.cz/" TargetMode="External"/><Relationship Id="rId35" Type="http://schemas.openxmlformats.org/officeDocument/2006/relationships/hyperlink" Target="http://www.husitskemuzeum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4"/>
  <sheetViews>
    <sheetView tabSelected="1" workbookViewId="0">
      <selection activeCell="J23" sqref="J23"/>
    </sheetView>
  </sheetViews>
  <sheetFormatPr defaultRowHeight="15" x14ac:dyDescent="0.25"/>
  <cols>
    <col min="2" max="2" width="108.5703125" customWidth="1"/>
    <col min="3" max="3" width="55.7109375" customWidth="1"/>
    <col min="4" max="6" width="16.7109375" customWidth="1"/>
  </cols>
  <sheetData>
    <row r="1" spans="1:6" ht="15.75" thickBot="1" x14ac:dyDescent="0.3">
      <c r="A1" s="59" t="s">
        <v>0</v>
      </c>
      <c r="B1" s="59"/>
      <c r="C1" s="46" t="s">
        <v>110</v>
      </c>
      <c r="D1" s="47" t="s">
        <v>1</v>
      </c>
      <c r="E1" s="47" t="s">
        <v>2</v>
      </c>
      <c r="F1" s="47" t="s">
        <v>3</v>
      </c>
    </row>
    <row r="2" spans="1:6" ht="15.75" thickBot="1" x14ac:dyDescent="0.3">
      <c r="A2" s="54" t="s">
        <v>4</v>
      </c>
      <c r="B2" s="54"/>
      <c r="C2" s="30"/>
      <c r="D2" s="11">
        <f>D3+D7+D10+D11+D12+D13+D14</f>
        <v>131878</v>
      </c>
      <c r="E2" s="11">
        <f>E3+E10+E7+E12+E11+E14+E13</f>
        <v>99715</v>
      </c>
      <c r="F2" s="11">
        <f>F3+F7+F10+F11+F12+F13+F14</f>
        <v>174450</v>
      </c>
    </row>
    <row r="3" spans="1:6" x14ac:dyDescent="0.25">
      <c r="A3" s="58" t="s">
        <v>5</v>
      </c>
      <c r="B3" s="58"/>
      <c r="C3" s="26" t="s">
        <v>6</v>
      </c>
      <c r="D3" s="12">
        <v>57836</v>
      </c>
      <c r="E3" s="13">
        <v>63928</v>
      </c>
      <c r="F3" s="13">
        <v>98110</v>
      </c>
    </row>
    <row r="4" spans="1:6" x14ac:dyDescent="0.25">
      <c r="A4" s="55" t="s">
        <v>7</v>
      </c>
      <c r="B4" s="14" t="s">
        <v>8</v>
      </c>
      <c r="C4" s="7"/>
      <c r="D4" s="13">
        <v>23437</v>
      </c>
      <c r="E4" s="13">
        <v>21720</v>
      </c>
      <c r="F4" s="13">
        <v>10145</v>
      </c>
    </row>
    <row r="5" spans="1:6" x14ac:dyDescent="0.25">
      <c r="A5" s="55"/>
      <c r="B5" s="14" t="s">
        <v>9</v>
      </c>
      <c r="C5" s="7"/>
      <c r="D5" s="13">
        <v>10177</v>
      </c>
      <c r="E5" s="13">
        <v>9998</v>
      </c>
      <c r="F5" s="13">
        <v>16388</v>
      </c>
    </row>
    <row r="6" spans="1:6" x14ac:dyDescent="0.25">
      <c r="A6" s="56"/>
      <c r="B6" s="15" t="s">
        <v>10</v>
      </c>
      <c r="C6" s="8"/>
      <c r="D6" s="3">
        <v>1016</v>
      </c>
      <c r="E6" s="3">
        <v>1315</v>
      </c>
      <c r="F6" s="3">
        <v>1231</v>
      </c>
    </row>
    <row r="7" spans="1:6" x14ac:dyDescent="0.25">
      <c r="A7" s="49" t="s">
        <v>11</v>
      </c>
      <c r="B7" s="49"/>
      <c r="C7" s="26" t="s">
        <v>12</v>
      </c>
      <c r="D7" s="12">
        <v>65006</v>
      </c>
      <c r="E7" s="13">
        <v>29429</v>
      </c>
      <c r="F7" s="13">
        <v>61793</v>
      </c>
    </row>
    <row r="8" spans="1:6" x14ac:dyDescent="0.25">
      <c r="A8" s="55" t="s">
        <v>7</v>
      </c>
      <c r="B8" s="14" t="s">
        <v>13</v>
      </c>
      <c r="C8" s="7"/>
      <c r="D8" s="13">
        <v>2782</v>
      </c>
      <c r="E8" s="13">
        <v>3704</v>
      </c>
      <c r="F8" s="13">
        <v>3811</v>
      </c>
    </row>
    <row r="9" spans="1:6" x14ac:dyDescent="0.25">
      <c r="A9" s="56"/>
      <c r="B9" s="15" t="s">
        <v>14</v>
      </c>
      <c r="C9" s="8"/>
      <c r="D9" s="3">
        <v>4914</v>
      </c>
      <c r="E9" s="3">
        <v>1335</v>
      </c>
      <c r="F9" s="16" t="s">
        <v>109</v>
      </c>
    </row>
    <row r="10" spans="1:6" x14ac:dyDescent="0.25">
      <c r="A10" s="50" t="s">
        <v>15</v>
      </c>
      <c r="B10" s="50"/>
      <c r="C10" s="27" t="s">
        <v>16</v>
      </c>
      <c r="D10" s="18">
        <v>3175</v>
      </c>
      <c r="E10" s="1">
        <v>2975</v>
      </c>
      <c r="F10" s="1">
        <v>6909</v>
      </c>
    </row>
    <row r="11" spans="1:6" x14ac:dyDescent="0.25">
      <c r="A11" s="50" t="s">
        <v>17</v>
      </c>
      <c r="B11" s="50"/>
      <c r="C11" s="27" t="s">
        <v>18</v>
      </c>
      <c r="D11" s="18">
        <v>2100</v>
      </c>
      <c r="E11" s="1">
        <v>2020</v>
      </c>
      <c r="F11" s="1">
        <v>2030</v>
      </c>
    </row>
    <row r="12" spans="1:6" x14ac:dyDescent="0.25">
      <c r="A12" s="50" t="s">
        <v>19</v>
      </c>
      <c r="B12" s="50"/>
      <c r="C12" s="27" t="s">
        <v>20</v>
      </c>
      <c r="D12" s="18">
        <v>1120</v>
      </c>
      <c r="E12" s="1">
        <v>760</v>
      </c>
      <c r="F12" s="1">
        <v>1515</v>
      </c>
    </row>
    <row r="13" spans="1:6" x14ac:dyDescent="0.25">
      <c r="A13" s="50" t="s">
        <v>21</v>
      </c>
      <c r="B13" s="50"/>
      <c r="C13" s="27" t="s">
        <v>22</v>
      </c>
      <c r="D13" s="18">
        <v>2211</v>
      </c>
      <c r="E13" s="1">
        <v>403</v>
      </c>
      <c r="F13" s="1">
        <v>643</v>
      </c>
    </row>
    <row r="14" spans="1:6" ht="15.75" thickBot="1" x14ac:dyDescent="0.3">
      <c r="A14" s="51" t="s">
        <v>23</v>
      </c>
      <c r="B14" s="51"/>
      <c r="C14" s="31" t="s">
        <v>24</v>
      </c>
      <c r="D14" s="32">
        <v>430</v>
      </c>
      <c r="E14" s="10">
        <v>200</v>
      </c>
      <c r="F14" s="10">
        <v>3450</v>
      </c>
    </row>
    <row r="15" spans="1:6" ht="15.75" thickBot="1" x14ac:dyDescent="0.3">
      <c r="A15" s="54" t="s">
        <v>25</v>
      </c>
      <c r="B15" s="54"/>
      <c r="C15" s="30"/>
      <c r="D15" s="60" t="s">
        <v>107</v>
      </c>
      <c r="E15" s="60" t="s">
        <v>107</v>
      </c>
      <c r="F15" s="60" t="s">
        <v>107</v>
      </c>
    </row>
    <row r="16" spans="1:6" x14ac:dyDescent="0.25">
      <c r="A16" s="57" t="s">
        <v>26</v>
      </c>
      <c r="B16" s="57"/>
      <c r="C16" s="17"/>
      <c r="D16" s="38" t="s">
        <v>107</v>
      </c>
      <c r="E16" s="35" t="s">
        <v>107</v>
      </c>
      <c r="F16" s="39" t="s">
        <v>107</v>
      </c>
    </row>
    <row r="17" spans="1:6" x14ac:dyDescent="0.25">
      <c r="A17" s="50" t="s">
        <v>27</v>
      </c>
      <c r="B17" s="50"/>
      <c r="C17" s="27" t="s">
        <v>28</v>
      </c>
      <c r="D17" s="18">
        <v>7519</v>
      </c>
      <c r="E17" s="1">
        <v>8644</v>
      </c>
      <c r="F17" s="1">
        <v>13453</v>
      </c>
    </row>
    <row r="18" spans="1:6" x14ac:dyDescent="0.25">
      <c r="A18" s="58" t="s">
        <v>29</v>
      </c>
      <c r="B18" s="58"/>
      <c r="C18" s="26" t="s">
        <v>30</v>
      </c>
      <c r="D18" s="12">
        <v>10257</v>
      </c>
      <c r="E18" s="2">
        <v>7016</v>
      </c>
      <c r="F18" s="13">
        <v>22310</v>
      </c>
    </row>
    <row r="19" spans="1:6" x14ac:dyDescent="0.25">
      <c r="A19" s="8" t="s">
        <v>31</v>
      </c>
      <c r="B19" s="15" t="s">
        <v>32</v>
      </c>
      <c r="C19" s="8"/>
      <c r="D19" s="3">
        <v>1651</v>
      </c>
      <c r="E19" s="3">
        <v>1420</v>
      </c>
      <c r="F19" s="3">
        <v>4266</v>
      </c>
    </row>
    <row r="20" spans="1:6" ht="15.75" thickBot="1" x14ac:dyDescent="0.3">
      <c r="A20" s="51" t="s">
        <v>33</v>
      </c>
      <c r="B20" s="51"/>
      <c r="C20" s="40"/>
      <c r="D20" s="41" t="s">
        <v>107</v>
      </c>
      <c r="E20" s="42" t="s">
        <v>107</v>
      </c>
      <c r="F20" s="42" t="s">
        <v>107</v>
      </c>
    </row>
    <row r="21" spans="1:6" ht="15.75" thickBot="1" x14ac:dyDescent="0.3">
      <c r="A21" s="54" t="s">
        <v>34</v>
      </c>
      <c r="B21" s="54"/>
      <c r="C21" s="30"/>
      <c r="D21" s="11">
        <f>D22+D23+D24+D25+D26+D27+D28+D29</f>
        <v>66907</v>
      </c>
      <c r="E21" s="11">
        <f>E25+E22+E28+E23+E26+E29+E24+E27</f>
        <v>64780</v>
      </c>
      <c r="F21" s="11">
        <f>F22+F23+F24+F25+F26+F27+F28+F29+F30</f>
        <v>119630</v>
      </c>
    </row>
    <row r="22" spans="1:6" x14ac:dyDescent="0.25">
      <c r="A22" s="57" t="s">
        <v>35</v>
      </c>
      <c r="B22" s="57"/>
      <c r="C22" s="27" t="s">
        <v>36</v>
      </c>
      <c r="D22" s="18">
        <v>42367</v>
      </c>
      <c r="E22" s="1">
        <v>36753</v>
      </c>
      <c r="F22" s="20">
        <v>66005</v>
      </c>
    </row>
    <row r="23" spans="1:6" x14ac:dyDescent="0.25">
      <c r="A23" s="50" t="s">
        <v>37</v>
      </c>
      <c r="B23" s="50"/>
      <c r="C23" s="27" t="s">
        <v>38</v>
      </c>
      <c r="D23" s="18">
        <v>4376</v>
      </c>
      <c r="E23" s="1">
        <v>4706</v>
      </c>
      <c r="F23" s="1">
        <v>10945</v>
      </c>
    </row>
    <row r="24" spans="1:6" x14ac:dyDescent="0.25">
      <c r="A24" s="50" t="s">
        <v>39</v>
      </c>
      <c r="B24" s="50"/>
      <c r="C24" s="27" t="s">
        <v>40</v>
      </c>
      <c r="D24" s="18">
        <v>3392</v>
      </c>
      <c r="E24" s="1">
        <v>2613</v>
      </c>
      <c r="F24" s="1">
        <v>10034</v>
      </c>
    </row>
    <row r="25" spans="1:6" x14ac:dyDescent="0.25">
      <c r="A25" s="50" t="s">
        <v>41</v>
      </c>
      <c r="B25" s="50"/>
      <c r="C25" s="28" t="s">
        <v>42</v>
      </c>
      <c r="D25" s="21">
        <v>4900</v>
      </c>
      <c r="E25" s="3">
        <v>7459</v>
      </c>
      <c r="F25" s="1">
        <v>12477</v>
      </c>
    </row>
    <row r="26" spans="1:6" x14ac:dyDescent="0.25">
      <c r="A26" s="50" t="s">
        <v>43</v>
      </c>
      <c r="B26" s="50"/>
      <c r="C26" s="22"/>
      <c r="D26" s="1">
        <v>2000</v>
      </c>
      <c r="E26" s="1">
        <v>2000</v>
      </c>
      <c r="F26" s="1">
        <v>2000</v>
      </c>
    </row>
    <row r="27" spans="1:6" x14ac:dyDescent="0.25">
      <c r="A27" s="50" t="s">
        <v>44</v>
      </c>
      <c r="B27" s="50"/>
      <c r="C27" s="27" t="s">
        <v>45</v>
      </c>
      <c r="D27" s="18">
        <v>5101</v>
      </c>
      <c r="E27" s="1">
        <v>5391</v>
      </c>
      <c r="F27" s="1">
        <v>10767</v>
      </c>
    </row>
    <row r="28" spans="1:6" x14ac:dyDescent="0.25">
      <c r="A28" s="50" t="s">
        <v>46</v>
      </c>
      <c r="B28" s="50"/>
      <c r="C28" s="29" t="s">
        <v>47</v>
      </c>
      <c r="D28" s="1">
        <v>4171</v>
      </c>
      <c r="E28" s="1">
        <v>5158</v>
      </c>
      <c r="F28" s="1">
        <v>5789</v>
      </c>
    </row>
    <row r="29" spans="1:6" x14ac:dyDescent="0.25">
      <c r="A29" s="50" t="s">
        <v>48</v>
      </c>
      <c r="B29" s="50"/>
      <c r="C29" s="27" t="s">
        <v>49</v>
      </c>
      <c r="D29" s="19">
        <v>600</v>
      </c>
      <c r="E29" s="1">
        <v>700</v>
      </c>
      <c r="F29" s="1">
        <v>1200</v>
      </c>
    </row>
    <row r="30" spans="1:6" ht="15.75" thickBot="1" x14ac:dyDescent="0.3">
      <c r="A30" s="51" t="s">
        <v>50</v>
      </c>
      <c r="B30" s="51"/>
      <c r="C30" s="31" t="s">
        <v>51</v>
      </c>
      <c r="D30" s="43" t="s">
        <v>108</v>
      </c>
      <c r="E30" s="44" t="s">
        <v>108</v>
      </c>
      <c r="F30" s="9">
        <v>413</v>
      </c>
    </row>
    <row r="31" spans="1:6" ht="15.75" thickBot="1" x14ac:dyDescent="0.3">
      <c r="A31" s="54" t="s">
        <v>52</v>
      </c>
      <c r="B31" s="54"/>
      <c r="C31" s="30"/>
      <c r="D31" s="11">
        <f>D32+D36+D37</f>
        <v>20097</v>
      </c>
      <c r="E31" s="11">
        <f>E36+E32</f>
        <v>14529</v>
      </c>
      <c r="F31" s="11">
        <f>F32+F36+F37</f>
        <v>31335</v>
      </c>
    </row>
    <row r="32" spans="1:6" x14ac:dyDescent="0.25">
      <c r="A32" s="52" t="s">
        <v>53</v>
      </c>
      <c r="B32" s="52"/>
      <c r="C32" s="26" t="s">
        <v>54</v>
      </c>
      <c r="D32" s="12">
        <v>17246</v>
      </c>
      <c r="E32" s="2">
        <v>12005</v>
      </c>
      <c r="F32" s="13">
        <v>26077</v>
      </c>
    </row>
    <row r="33" spans="1:6" x14ac:dyDescent="0.25">
      <c r="A33" s="55" t="s">
        <v>7</v>
      </c>
      <c r="B33" s="14" t="s">
        <v>55</v>
      </c>
      <c r="C33" s="7"/>
      <c r="D33" s="7">
        <v>719</v>
      </c>
      <c r="E33" s="2">
        <v>1850</v>
      </c>
      <c r="F33" s="13">
        <v>1850</v>
      </c>
    </row>
    <row r="34" spans="1:6" x14ac:dyDescent="0.25">
      <c r="A34" s="55"/>
      <c r="B34" s="14" t="s">
        <v>56</v>
      </c>
      <c r="C34" s="7"/>
      <c r="D34" s="13">
        <v>2117</v>
      </c>
      <c r="E34" s="2">
        <v>1169</v>
      </c>
      <c r="F34" s="13">
        <v>1376</v>
      </c>
    </row>
    <row r="35" spans="1:6" x14ac:dyDescent="0.25">
      <c r="A35" s="56"/>
      <c r="B35" s="15" t="s">
        <v>57</v>
      </c>
      <c r="C35" s="8"/>
      <c r="D35" s="8">
        <v>731</v>
      </c>
      <c r="E35" s="3">
        <v>605</v>
      </c>
      <c r="F35" s="3">
        <v>605</v>
      </c>
    </row>
    <row r="36" spans="1:6" x14ac:dyDescent="0.25">
      <c r="A36" s="50" t="s">
        <v>58</v>
      </c>
      <c r="B36" s="50"/>
      <c r="C36" s="28" t="s">
        <v>59</v>
      </c>
      <c r="D36" s="21">
        <v>2188</v>
      </c>
      <c r="E36" s="3">
        <v>2524</v>
      </c>
      <c r="F36" s="1">
        <v>4840</v>
      </c>
    </row>
    <row r="37" spans="1:6" ht="15.75" thickBot="1" x14ac:dyDescent="0.3">
      <c r="A37" s="51" t="s">
        <v>60</v>
      </c>
      <c r="B37" s="51"/>
      <c r="C37" s="31" t="s">
        <v>61</v>
      </c>
      <c r="D37" s="32">
        <v>663</v>
      </c>
      <c r="E37" s="44" t="s">
        <v>108</v>
      </c>
      <c r="F37" s="10">
        <v>418</v>
      </c>
    </row>
    <row r="38" spans="1:6" ht="15.75" thickBot="1" x14ac:dyDescent="0.3">
      <c r="A38" s="48" t="s">
        <v>62</v>
      </c>
      <c r="B38" s="48"/>
      <c r="C38" s="30"/>
      <c r="D38" s="11">
        <f>D39+D40+D41+D42+D43+D44</f>
        <v>16827</v>
      </c>
      <c r="E38" s="11">
        <f>E41+E42+E39+E44+E40+E43</f>
        <v>16772</v>
      </c>
      <c r="F38" s="11">
        <f>F39+F40+F41+F42+F43+F44</f>
        <v>27138</v>
      </c>
    </row>
    <row r="39" spans="1:6" x14ac:dyDescent="0.25">
      <c r="A39" s="57" t="s">
        <v>63</v>
      </c>
      <c r="B39" s="57"/>
      <c r="C39" s="27" t="s">
        <v>64</v>
      </c>
      <c r="D39" s="18">
        <v>6221</v>
      </c>
      <c r="E39" s="1">
        <v>4930</v>
      </c>
      <c r="F39" s="20">
        <v>13704</v>
      </c>
    </row>
    <row r="40" spans="1:6" x14ac:dyDescent="0.25">
      <c r="A40" s="50" t="s">
        <v>65</v>
      </c>
      <c r="B40" s="50"/>
      <c r="C40" s="27" t="s">
        <v>66</v>
      </c>
      <c r="D40" s="19">
        <v>351</v>
      </c>
      <c r="E40" s="1">
        <v>361</v>
      </c>
      <c r="F40" s="22">
        <v>205</v>
      </c>
    </row>
    <row r="41" spans="1:6" x14ac:dyDescent="0.25">
      <c r="A41" s="50" t="s">
        <v>67</v>
      </c>
      <c r="B41" s="50"/>
      <c r="C41" s="28" t="s">
        <v>68</v>
      </c>
      <c r="D41" s="21">
        <v>3100</v>
      </c>
      <c r="E41" s="3">
        <v>3270</v>
      </c>
      <c r="F41" s="1">
        <v>3173</v>
      </c>
    </row>
    <row r="42" spans="1:6" x14ac:dyDescent="0.25">
      <c r="A42" s="50" t="s">
        <v>69</v>
      </c>
      <c r="B42" s="50"/>
      <c r="C42" s="27" t="s">
        <v>70</v>
      </c>
      <c r="D42" s="18">
        <v>2470</v>
      </c>
      <c r="E42" s="1">
        <v>3006</v>
      </c>
      <c r="F42" s="1">
        <v>5149</v>
      </c>
    </row>
    <row r="43" spans="1:6" x14ac:dyDescent="0.25">
      <c r="A43" s="50" t="s">
        <v>71</v>
      </c>
      <c r="B43" s="50"/>
      <c r="C43" s="27" t="s">
        <v>72</v>
      </c>
      <c r="D43" s="18">
        <v>2765</v>
      </c>
      <c r="E43" s="1">
        <v>2884</v>
      </c>
      <c r="F43" s="1">
        <v>2647</v>
      </c>
    </row>
    <row r="44" spans="1:6" ht="15.75" thickBot="1" x14ac:dyDescent="0.3">
      <c r="A44" s="51" t="s">
        <v>73</v>
      </c>
      <c r="B44" s="51"/>
      <c r="C44" s="31" t="s">
        <v>74</v>
      </c>
      <c r="D44" s="45">
        <v>1920</v>
      </c>
      <c r="E44" s="10">
        <v>2321</v>
      </c>
      <c r="F44" s="10">
        <v>2260</v>
      </c>
    </row>
    <row r="45" spans="1:6" ht="15.75" thickBot="1" x14ac:dyDescent="0.3">
      <c r="A45" s="48" t="s">
        <v>75</v>
      </c>
      <c r="B45" s="48"/>
      <c r="C45" s="30"/>
      <c r="D45" s="11">
        <f>D46+D48+D49+D51+D52+D53+D54</f>
        <v>35414</v>
      </c>
      <c r="E45" s="11">
        <f>E46+E48+E49+E51+E52+E53+E54</f>
        <v>36570</v>
      </c>
      <c r="F45" s="11">
        <f>F46+F48+F49+F51+F52+F53+F54</f>
        <v>74902</v>
      </c>
    </row>
    <row r="46" spans="1:6" x14ac:dyDescent="0.25">
      <c r="A46" s="52" t="s">
        <v>76</v>
      </c>
      <c r="B46" s="52"/>
      <c r="C46" s="26" t="s">
        <v>77</v>
      </c>
      <c r="D46" s="12">
        <v>22769</v>
      </c>
      <c r="E46" s="2">
        <v>21596</v>
      </c>
      <c r="F46" s="13">
        <v>41299</v>
      </c>
    </row>
    <row r="47" spans="1:6" x14ac:dyDescent="0.25">
      <c r="A47" s="8" t="s">
        <v>31</v>
      </c>
      <c r="B47" s="15" t="s">
        <v>78</v>
      </c>
      <c r="C47" s="8"/>
      <c r="D47" s="3">
        <v>11105</v>
      </c>
      <c r="E47" s="4">
        <v>11013</v>
      </c>
      <c r="F47" s="3">
        <v>12532</v>
      </c>
    </row>
    <row r="48" spans="1:6" x14ac:dyDescent="0.25">
      <c r="A48" s="50" t="s">
        <v>79</v>
      </c>
      <c r="B48" s="50"/>
      <c r="C48" s="27" t="s">
        <v>80</v>
      </c>
      <c r="D48" s="18">
        <v>4431</v>
      </c>
      <c r="E48" s="5">
        <v>5663</v>
      </c>
      <c r="F48" s="1">
        <v>14373</v>
      </c>
    </row>
    <row r="49" spans="1:6" x14ac:dyDescent="0.25">
      <c r="A49" s="49" t="s">
        <v>81</v>
      </c>
      <c r="B49" s="49"/>
      <c r="C49" s="26" t="s">
        <v>82</v>
      </c>
      <c r="D49" s="12">
        <v>4163</v>
      </c>
      <c r="E49" s="6">
        <v>3942</v>
      </c>
      <c r="F49" s="13">
        <v>4439</v>
      </c>
    </row>
    <row r="50" spans="1:6" x14ac:dyDescent="0.25">
      <c r="A50" s="8" t="s">
        <v>31</v>
      </c>
      <c r="B50" s="15" t="s">
        <v>83</v>
      </c>
      <c r="C50" s="8"/>
      <c r="D50" s="3">
        <v>1000</v>
      </c>
      <c r="E50" s="4">
        <v>1516</v>
      </c>
      <c r="F50" s="37" t="s">
        <v>108</v>
      </c>
    </row>
    <row r="51" spans="1:6" x14ac:dyDescent="0.25">
      <c r="A51" s="50" t="s">
        <v>84</v>
      </c>
      <c r="B51" s="50"/>
      <c r="C51" s="28" t="s">
        <v>85</v>
      </c>
      <c r="D51" s="21">
        <v>2079</v>
      </c>
      <c r="E51" s="3">
        <v>3598</v>
      </c>
      <c r="F51" s="1">
        <v>12473</v>
      </c>
    </row>
    <row r="52" spans="1:6" x14ac:dyDescent="0.25">
      <c r="A52" s="50" t="s">
        <v>86</v>
      </c>
      <c r="B52" s="50"/>
      <c r="C52" s="27" t="s">
        <v>87</v>
      </c>
      <c r="D52" s="18">
        <v>1728</v>
      </c>
      <c r="E52" s="5">
        <v>1625</v>
      </c>
      <c r="F52" s="1">
        <v>2095</v>
      </c>
    </row>
    <row r="53" spans="1:6" x14ac:dyDescent="0.25">
      <c r="A53" s="50" t="s">
        <v>88</v>
      </c>
      <c r="B53" s="50"/>
      <c r="C53" s="27" t="s">
        <v>89</v>
      </c>
      <c r="D53" s="19">
        <v>229</v>
      </c>
      <c r="E53" s="5">
        <v>123</v>
      </c>
      <c r="F53" s="1">
        <v>175</v>
      </c>
    </row>
    <row r="54" spans="1:6" ht="15.75" thickBot="1" x14ac:dyDescent="0.3">
      <c r="A54" s="51" t="s">
        <v>90</v>
      </c>
      <c r="B54" s="51"/>
      <c r="C54" s="9"/>
      <c r="D54" s="9">
        <v>15</v>
      </c>
      <c r="E54" s="33">
        <v>23</v>
      </c>
      <c r="F54" s="10">
        <v>48</v>
      </c>
    </row>
    <row r="55" spans="1:6" ht="15.75" thickBot="1" x14ac:dyDescent="0.3">
      <c r="A55" s="53" t="s">
        <v>91</v>
      </c>
      <c r="B55" s="53"/>
      <c r="C55" s="30"/>
      <c r="D55" s="60" t="s">
        <v>107</v>
      </c>
      <c r="E55" s="60" t="s">
        <v>107</v>
      </c>
      <c r="F55" s="60" t="s">
        <v>107</v>
      </c>
    </row>
    <row r="56" spans="1:6" x14ac:dyDescent="0.25">
      <c r="A56" s="52" t="s">
        <v>92</v>
      </c>
      <c r="B56" s="52"/>
      <c r="C56" s="26" t="s">
        <v>93</v>
      </c>
      <c r="D56" s="12">
        <v>104899</v>
      </c>
      <c r="E56" s="6">
        <v>70075</v>
      </c>
      <c r="F56" s="13">
        <v>92959</v>
      </c>
    </row>
    <row r="57" spans="1:6" x14ac:dyDescent="0.25">
      <c r="A57" s="8" t="s">
        <v>31</v>
      </c>
      <c r="B57" s="15" t="s">
        <v>94</v>
      </c>
      <c r="C57" s="8"/>
      <c r="D57" s="3">
        <v>6553</v>
      </c>
      <c r="E57" s="4">
        <v>6338</v>
      </c>
      <c r="F57" s="3">
        <v>5699</v>
      </c>
    </row>
    <row r="58" spans="1:6" x14ac:dyDescent="0.25">
      <c r="A58" s="49" t="s">
        <v>95</v>
      </c>
      <c r="B58" s="49"/>
      <c r="C58" s="26" t="s">
        <v>96</v>
      </c>
      <c r="D58" s="12">
        <v>27669</v>
      </c>
      <c r="E58" s="6">
        <v>41143</v>
      </c>
      <c r="F58" s="13">
        <v>59688</v>
      </c>
    </row>
    <row r="59" spans="1:6" x14ac:dyDescent="0.25">
      <c r="A59" s="8" t="s">
        <v>31</v>
      </c>
      <c r="B59" s="23" t="s">
        <v>97</v>
      </c>
      <c r="C59" s="24"/>
      <c r="D59" s="25">
        <v>3615</v>
      </c>
      <c r="E59" s="37" t="s">
        <v>108</v>
      </c>
      <c r="F59" s="3">
        <v>10000</v>
      </c>
    </row>
    <row r="60" spans="1:6" x14ac:dyDescent="0.25">
      <c r="A60" s="50" t="s">
        <v>98</v>
      </c>
      <c r="B60" s="50"/>
      <c r="C60" s="28" t="s">
        <v>99</v>
      </c>
      <c r="D60" s="21">
        <v>1990</v>
      </c>
      <c r="E60" s="4">
        <v>2077</v>
      </c>
      <c r="F60" s="1">
        <v>4228</v>
      </c>
    </row>
    <row r="61" spans="1:6" x14ac:dyDescent="0.25">
      <c r="A61" s="50" t="s">
        <v>100</v>
      </c>
      <c r="B61" s="50"/>
      <c r="C61" s="27" t="s">
        <v>101</v>
      </c>
      <c r="D61" s="19">
        <v>856</v>
      </c>
      <c r="E61" s="5">
        <v>748</v>
      </c>
      <c r="F61" s="22">
        <v>239</v>
      </c>
    </row>
    <row r="62" spans="1:6" x14ac:dyDescent="0.25">
      <c r="A62" s="50" t="s">
        <v>102</v>
      </c>
      <c r="B62" s="50"/>
      <c r="C62" s="27" t="s">
        <v>103</v>
      </c>
      <c r="D62" s="34" t="s">
        <v>107</v>
      </c>
      <c r="E62" s="35" t="s">
        <v>107</v>
      </c>
      <c r="F62" s="36" t="s">
        <v>107</v>
      </c>
    </row>
    <row r="63" spans="1:6" x14ac:dyDescent="0.25">
      <c r="A63" s="50" t="s">
        <v>104</v>
      </c>
      <c r="B63" s="50"/>
      <c r="C63" s="22"/>
      <c r="D63" s="22">
        <v>200</v>
      </c>
      <c r="E63" s="5">
        <v>200</v>
      </c>
      <c r="F63" s="22">
        <v>300</v>
      </c>
    </row>
    <row r="64" spans="1:6" ht="15.75" thickBot="1" x14ac:dyDescent="0.3">
      <c r="A64" s="51" t="s">
        <v>105</v>
      </c>
      <c r="B64" s="51"/>
      <c r="C64" s="31" t="s">
        <v>106</v>
      </c>
      <c r="D64" s="32">
        <v>150</v>
      </c>
      <c r="E64" s="33">
        <v>170</v>
      </c>
      <c r="F64" s="9">
        <v>750</v>
      </c>
    </row>
  </sheetData>
  <mergeCells count="54">
    <mergeCell ref="A15:B15"/>
    <mergeCell ref="A1:B1"/>
    <mergeCell ref="A2:B2"/>
    <mergeCell ref="A3:B3"/>
    <mergeCell ref="A4:A6"/>
    <mergeCell ref="A7:B7"/>
    <mergeCell ref="A8:A9"/>
    <mergeCell ref="A10:B10"/>
    <mergeCell ref="A11:B11"/>
    <mergeCell ref="A12:B12"/>
    <mergeCell ref="A13:B13"/>
    <mergeCell ref="A14:B14"/>
    <mergeCell ref="A28:B28"/>
    <mergeCell ref="A16:B16"/>
    <mergeCell ref="A17:B17"/>
    <mergeCell ref="A18:B18"/>
    <mergeCell ref="A20:B20"/>
    <mergeCell ref="A21:B21"/>
    <mergeCell ref="A22:B22"/>
    <mergeCell ref="A23:B23"/>
    <mergeCell ref="A24:B24"/>
    <mergeCell ref="A25:B25"/>
    <mergeCell ref="A26:B26"/>
    <mergeCell ref="A27:B27"/>
    <mergeCell ref="A42:B42"/>
    <mergeCell ref="A29:B29"/>
    <mergeCell ref="A30:B30"/>
    <mergeCell ref="A31:B31"/>
    <mergeCell ref="A32:B32"/>
    <mergeCell ref="A33:A35"/>
    <mergeCell ref="A36:B36"/>
    <mergeCell ref="A37:B37"/>
    <mergeCell ref="A38:B38"/>
    <mergeCell ref="A39:B39"/>
    <mergeCell ref="A40:B40"/>
    <mergeCell ref="A41:B41"/>
    <mergeCell ref="A56:B56"/>
    <mergeCell ref="A43:B43"/>
    <mergeCell ref="A44:B44"/>
    <mergeCell ref="A45:B45"/>
    <mergeCell ref="A46:B46"/>
    <mergeCell ref="A48:B48"/>
    <mergeCell ref="A49:B49"/>
    <mergeCell ref="A51:B51"/>
    <mergeCell ref="A52:B52"/>
    <mergeCell ref="A53:B53"/>
    <mergeCell ref="A54:B54"/>
    <mergeCell ref="A55:B55"/>
    <mergeCell ref="A58:B58"/>
    <mergeCell ref="A60:B60"/>
    <mergeCell ref="A61:B61"/>
    <mergeCell ref="A62:B62"/>
    <mergeCell ref="A63:B63"/>
    <mergeCell ref="A64:B64"/>
  </mergeCells>
  <hyperlinks>
    <hyperlink ref="C3" r:id="rId1"/>
    <hyperlink ref="C10" r:id="rId2"/>
    <hyperlink ref="C7" r:id="rId3"/>
    <hyperlink ref="C12" r:id="rId4"/>
    <hyperlink ref="C11" r:id="rId5"/>
    <hyperlink ref="C14" r:id="rId6"/>
    <hyperlink ref="C13" r:id="rId7"/>
    <hyperlink ref="C18" r:id="rId8"/>
    <hyperlink ref="C17" r:id="rId9"/>
    <hyperlink ref="C25" r:id="rId10"/>
    <hyperlink ref="C22" r:id="rId11"/>
    <hyperlink ref="C30" r:id="rId12"/>
    <hyperlink ref="C23" r:id="rId13"/>
    <hyperlink ref="C29" r:id="rId14"/>
    <hyperlink ref="C24" r:id="rId15"/>
    <hyperlink ref="C27" r:id="rId16"/>
    <hyperlink ref="C36" r:id="rId17"/>
    <hyperlink ref="C32" r:id="rId18"/>
    <hyperlink ref="C37" r:id="rId19"/>
    <hyperlink ref="C41" r:id="rId20"/>
    <hyperlink ref="C42" r:id="rId21"/>
    <hyperlink ref="C39" r:id="rId22"/>
    <hyperlink ref="C44" r:id="rId23"/>
    <hyperlink ref="C40" r:id="rId24"/>
    <hyperlink ref="C43" r:id="rId25"/>
    <hyperlink ref="C51" r:id="rId26"/>
    <hyperlink ref="C46" r:id="rId27"/>
    <hyperlink ref="C48" r:id="rId28"/>
    <hyperlink ref="C49" r:id="rId29"/>
    <hyperlink ref="C53" r:id="rId30"/>
    <hyperlink ref="C52" r:id="rId31"/>
    <hyperlink ref="C60" r:id="rId32"/>
    <hyperlink ref="C61" r:id="rId33"/>
    <hyperlink ref="C64" r:id="rId34"/>
    <hyperlink ref="C56" r:id="rId35"/>
    <hyperlink ref="C62" r:id="rId36"/>
    <hyperlink ref="C58" r:id="rId37"/>
  </hyperlinks>
  <pageMargins left="0.7" right="0.7" top="0.78740157499999996" bottom="0.78740157499999996" header="0.3" footer="0.3"/>
  <pageSetup paperSize="9" scale="58" fitToHeight="0" orientation="landscape" r:id="rId38"/>
  <ignoredErrors>
    <ignoredError sqref="E38 E31 E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Jihočeský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Eliška Nováková</dc:creator>
  <cp:lastModifiedBy>Eliška Nováková</cp:lastModifiedBy>
  <cp:lastPrinted>2022-06-06T10:50:46Z</cp:lastPrinted>
  <dcterms:created xsi:type="dcterms:W3CDTF">2022-05-26T08:33:38Z</dcterms:created>
  <dcterms:modified xsi:type="dcterms:W3CDTF">2022-06-06T10:51:35Z</dcterms:modified>
</cp:coreProperties>
</file>