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enovakova\Documents\Návštěvnost muzeí a galerií\Excel komplet\"/>
    </mc:Choice>
  </mc:AlternateContent>
  <bookViews>
    <workbookView xWindow="0" yWindow="0" windowWidth="28800" windowHeight="14100"/>
  </bookViews>
  <sheets>
    <sheet name="Plzeň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E58" i="1"/>
  <c r="D58" i="1"/>
  <c r="E54" i="1"/>
  <c r="D54" i="1"/>
  <c r="F49" i="1"/>
  <c r="E49" i="1"/>
  <c r="D49" i="1"/>
  <c r="F42" i="1"/>
  <c r="E42" i="1"/>
  <c r="D42" i="1"/>
  <c r="F11" i="1"/>
  <c r="E11" i="1"/>
  <c r="D11" i="1"/>
</calcChain>
</file>

<file path=xl/sharedStrings.xml><?xml version="1.0" encoding="utf-8"?>
<sst xmlns="http://schemas.openxmlformats.org/spreadsheetml/2006/main" count="136" uniqueCount="104">
  <si>
    <t xml:space="preserve">Název </t>
  </si>
  <si>
    <t>návštěvnost 2021</t>
  </si>
  <si>
    <t>návštěvnost 2020</t>
  </si>
  <si>
    <t>návštěvnost 2019</t>
  </si>
  <si>
    <t>Celkem Okres Domažlice</t>
  </si>
  <si>
    <t>Muzeum Chodska v Domažlicích</t>
  </si>
  <si>
    <t>www.muzeum-chodska.com</t>
  </si>
  <si>
    <t>Pobočka</t>
  </si>
  <si>
    <t>Muzeum Jindřicha Jindřicha a Galerie bratří Špillarů, Domažlice</t>
  </si>
  <si>
    <t>Muzeum příhraničí Kdyně</t>
  </si>
  <si>
    <t>www.mkskdyne.cz</t>
  </si>
  <si>
    <t>Muzeum techniky a řemesel Koloveč</t>
  </si>
  <si>
    <t>www.muzeum-kolovec.cz</t>
  </si>
  <si>
    <t>Pamětní síň J. S. Koziny, Újezd u Domažlic</t>
  </si>
  <si>
    <t>www.obecujezd.cz</t>
  </si>
  <si>
    <t>Muzeum J. Š. Baara, Klenčí p. Čerchovem</t>
  </si>
  <si>
    <t>www.klenci.cz</t>
  </si>
  <si>
    <t>Muzeum hasičské techniky Postřekov</t>
  </si>
  <si>
    <t>www.hasicipostrekov.cz/hasicske-muzeum</t>
  </si>
  <si>
    <t>Draženovský Špýchar</t>
  </si>
  <si>
    <t>www.obecni-urad.net/drazenov</t>
  </si>
  <si>
    <t>Celkem Okres Klatovy</t>
  </si>
  <si>
    <t>Vlastivědné muzeum Dr. Hostaše v Klatovech</t>
  </si>
  <si>
    <t>www.muzeum.klatovynet.cz</t>
  </si>
  <si>
    <t>Pobočky</t>
  </si>
  <si>
    <t>Barokní lékárna U Bílého jednorožce Klatovy</t>
  </si>
  <si>
    <t>Expozice lidové architektury v Chanovicích</t>
  </si>
  <si>
    <t>Galerie Klatovy/Klenová</t>
  </si>
  <si>
    <t>www.gkk.cz</t>
  </si>
  <si>
    <t>Kostel sv. Vavřince v Klatovech</t>
  </si>
  <si>
    <t>Galerie U Bílého jednorožce v Klatovech</t>
  </si>
  <si>
    <t>Muzeum Šumavy Sušice</t>
  </si>
  <si>
    <t>www.muzeum.sumava.net</t>
  </si>
  <si>
    <t>Muzeum Šumavy Kašperské Hory</t>
  </si>
  <si>
    <t>Muzeum Dr. Šimona Adlera v Dobré Vodě</t>
  </si>
  <si>
    <t>Galerie Muzea Šumavy Kašperské Hory</t>
  </si>
  <si>
    <t>Muzeum Šumavy Železná Ruda</t>
  </si>
  <si>
    <t>Záchranná stanice pro handicapované živočichy v Kašperských Horách</t>
  </si>
  <si>
    <t>Muzeum historických motocyklů, Kašperské Hory</t>
  </si>
  <si>
    <t>www.historicke-moto.cz</t>
  </si>
  <si>
    <t>Moto muzeum Železná Ruda</t>
  </si>
  <si>
    <t>Městské muzeum Horažďovice</t>
  </si>
  <si>
    <t>www.muzeumhd.cz</t>
  </si>
  <si>
    <t>Muzeum Josefa Dobrovského, Chudenice</t>
  </si>
  <si>
    <t>www.zamekchudenice.cz</t>
  </si>
  <si>
    <t>Památník Hartmanice (Horská synagoga)</t>
  </si>
  <si>
    <t>www.hartmanice.cz</t>
  </si>
  <si>
    <t>Místní muzeum v Horách Matky Boží</t>
  </si>
  <si>
    <t>www.velhartice.cz</t>
  </si>
  <si>
    <t>Muzeum Františka Křižíka, Plánice</t>
  </si>
  <si>
    <t>www.planice.cz</t>
  </si>
  <si>
    <t>Celkem Okres Plzeň</t>
  </si>
  <si>
    <t>Západočeské muzeum v Plzni</t>
  </si>
  <si>
    <t>www.zcm.cz</t>
  </si>
  <si>
    <t>Muzeum loutek, Plzeň</t>
  </si>
  <si>
    <t>Vodní hamr v Dobřívě</t>
  </si>
  <si>
    <t>Muzeum Dr. Bohuslava Horáka v Rokycanech</t>
  </si>
  <si>
    <t>Muzeum církevního umění plzeňské diecéze Plzeň</t>
  </si>
  <si>
    <t>Pamětní síň J. Mošny v Dobřívě</t>
  </si>
  <si>
    <t>Pivovarské muzeum v Plzni</t>
  </si>
  <si>
    <t>www.prazdrojvisit.cz</t>
  </si>
  <si>
    <t>Západočeská galerie v Plzni</t>
  </si>
  <si>
    <t>www.zpc-galerie.cz</t>
  </si>
  <si>
    <t>Semlerova rezidence, Plzeň</t>
  </si>
  <si>
    <t>Muzeum strašidel, Plzeň</t>
  </si>
  <si>
    <t>https://muzeumstrasidel.cz/</t>
  </si>
  <si>
    <t>Celkem Okres Plzeň - jih</t>
  </si>
  <si>
    <t>Muzeum jižního Plzeňska v Blovicích</t>
  </si>
  <si>
    <t>www.muzeum-blovice.cz</t>
  </si>
  <si>
    <t>Dům historie Přešticka, Přeštice</t>
  </si>
  <si>
    <t>www.dumhistorie.cz</t>
  </si>
  <si>
    <t>Městské muzeum a galerie Nepomuk</t>
  </si>
  <si>
    <t>www.nepomuk.cz</t>
  </si>
  <si>
    <t>Rodný dům A Němejce, Nepomuk</t>
  </si>
  <si>
    <t>Muzeum v bývalé židovské synagóze, Kasejovice</t>
  </si>
  <si>
    <t>www.kasejovice.cz</t>
  </si>
  <si>
    <t>Hasičské muzeum Sedlec</t>
  </si>
  <si>
    <t>www.sdh-sedlec.wz.cz</t>
  </si>
  <si>
    <t>Celkem Okres Plzeň - sever</t>
  </si>
  <si>
    <t>Muzeum a galerie severního Plzeňska, Mariánská Týnice</t>
  </si>
  <si>
    <t>www.marianskatynice.cz</t>
  </si>
  <si>
    <t>Městské muzeum Dr. E. Beneše, Kožlany</t>
  </si>
  <si>
    <t>www.kozlany.cz</t>
  </si>
  <si>
    <t>Muzeum Horní Bříza</t>
  </si>
  <si>
    <t>www.hornibriza.eu</t>
  </si>
  <si>
    <t>Muzeum těžby borové smoly, Lomany</t>
  </si>
  <si>
    <t>Celkem Okres Rokycany</t>
  </si>
  <si>
    <t>Muzeum J. V. Sládka a Městské muzeum Zbiroh</t>
  </si>
  <si>
    <t>www.zbiroh.cz/ muzeum</t>
  </si>
  <si>
    <t>Muzeum Josefa Hyláka, Radnice</t>
  </si>
  <si>
    <t>www.muzeumradnice.cz</t>
  </si>
  <si>
    <t>Muzeum Františka Pravdy, Hrádek</t>
  </si>
  <si>
    <t>www.zamekhradek.cz</t>
  </si>
  <si>
    <t>Celkem Okres Tachov</t>
  </si>
  <si>
    <t>Muzeum Českého lesa v Tachově</t>
  </si>
  <si>
    <t>www.muzeumtachov.cz</t>
  </si>
  <si>
    <t>Městské muzeum ve Stříbře</t>
  </si>
  <si>
    <t>www.muzeum-stribro.cz</t>
  </si>
  <si>
    <t>Galerie ve věži, Planá</t>
  </si>
  <si>
    <t>http://www.plana.cz/</t>
  </si>
  <si>
    <t>.</t>
  </si>
  <si>
    <t>–</t>
  </si>
  <si>
    <t>x</t>
  </si>
  <si>
    <t>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</si>
</sst>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3" fontId="0" fillId="0" borderId="5" xfId="0" applyNumberFormat="1" applyFill="1" applyBorder="1"/>
    <xf numFmtId="3" fontId="0" fillId="0" borderId="0" xfId="0" applyNumberFormat="1" applyFill="1" applyBorder="1"/>
    <xf numFmtId="3" fontId="0" fillId="0" borderId="1" xfId="0" applyNumberFormat="1" applyFill="1" applyBorder="1"/>
    <xf numFmtId="0" fontId="0" fillId="0" borderId="0" xfId="0" applyBorder="1"/>
    <xf numFmtId="3" fontId="0" fillId="0" borderId="7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3" fontId="0" fillId="0" borderId="3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1" xfId="0" applyFont="1" applyFill="1" applyBorder="1"/>
    <xf numFmtId="3" fontId="3" fillId="0" borderId="5" xfId="1" applyNumberFormat="1" applyFont="1" applyFill="1" applyBorder="1"/>
    <xf numFmtId="0" fontId="3" fillId="0" borderId="5" xfId="1" applyFont="1" applyFill="1" applyBorder="1"/>
    <xf numFmtId="0" fontId="0" fillId="0" borderId="5" xfId="0" applyFill="1" applyBorder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0" fontId="0" fillId="0" borderId="1" xfId="0" applyFill="1" applyBorder="1" applyAlignment="1">
      <alignment horizontal="right"/>
    </xf>
    <xf numFmtId="3" fontId="3" fillId="0" borderId="7" xfId="1" applyNumberFormat="1" applyFont="1" applyFill="1" applyBorder="1"/>
    <xf numFmtId="3" fontId="3" fillId="0" borderId="1" xfId="1" applyNumberFormat="1" applyFont="1" applyFill="1" applyBorder="1"/>
    <xf numFmtId="0" fontId="0" fillId="0" borderId="2" xfId="0" applyFill="1" applyBorder="1"/>
    <xf numFmtId="3" fontId="0" fillId="0" borderId="2" xfId="0" applyNumberFormat="1" applyFill="1" applyBorder="1"/>
    <xf numFmtId="0" fontId="6" fillId="0" borderId="0" xfId="1" applyFont="1" applyFill="1"/>
    <xf numFmtId="0" fontId="6" fillId="0" borderId="5" xfId="1" applyFont="1" applyFill="1" applyBorder="1"/>
    <xf numFmtId="0" fontId="6" fillId="0" borderId="1" xfId="1" applyFont="1" applyFill="1" applyBorder="1"/>
    <xf numFmtId="0" fontId="1" fillId="0" borderId="5" xfId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6" fillId="0" borderId="3" xfId="1" applyFont="1" applyFill="1" applyBorder="1"/>
    <xf numFmtId="0" fontId="3" fillId="0" borderId="3" xfId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3" fontId="1" fillId="0" borderId="5" xfId="1" applyNumberFormat="1" applyFont="1" applyFill="1" applyBorder="1" applyAlignment="1">
      <alignment horizontal="right"/>
    </xf>
    <xf numFmtId="0" fontId="6" fillId="0" borderId="7" xfId="1" applyFont="1" applyFill="1" applyBorder="1"/>
    <xf numFmtId="3" fontId="1" fillId="0" borderId="3" xfId="1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right"/>
    </xf>
    <xf numFmtId="3" fontId="0" fillId="0" borderId="3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kk.cz/" TargetMode="External"/><Relationship Id="rId13" Type="http://schemas.openxmlformats.org/officeDocument/2006/relationships/hyperlink" Target="http://www.velhartice.cz/" TargetMode="External"/><Relationship Id="rId18" Type="http://schemas.openxmlformats.org/officeDocument/2006/relationships/hyperlink" Target="http://www.prazdrojvisit.cz/" TargetMode="External"/><Relationship Id="rId26" Type="http://schemas.openxmlformats.org/officeDocument/2006/relationships/hyperlink" Target="http://www.marianskatynice.cz/" TargetMode="External"/><Relationship Id="rId3" Type="http://schemas.openxmlformats.org/officeDocument/2006/relationships/hyperlink" Target="http://www.muzeum-chodska.com/" TargetMode="External"/><Relationship Id="rId21" Type="http://schemas.openxmlformats.org/officeDocument/2006/relationships/hyperlink" Target="http://www.dumhistorie.cz/" TargetMode="External"/><Relationship Id="rId34" Type="http://schemas.openxmlformats.org/officeDocument/2006/relationships/hyperlink" Target="http://www.zamekhradek.cz/" TargetMode="External"/><Relationship Id="rId7" Type="http://schemas.openxmlformats.org/officeDocument/2006/relationships/hyperlink" Target="http://www.mkskdyne.cz/" TargetMode="External"/><Relationship Id="rId12" Type="http://schemas.openxmlformats.org/officeDocument/2006/relationships/hyperlink" Target="http://www.historicke-moto.cz/" TargetMode="External"/><Relationship Id="rId17" Type="http://schemas.openxmlformats.org/officeDocument/2006/relationships/hyperlink" Target="http://www.zcm.cz/" TargetMode="External"/><Relationship Id="rId25" Type="http://schemas.openxmlformats.org/officeDocument/2006/relationships/hyperlink" Target="http://www.sdh-sedlec.wz.cz/" TargetMode="External"/><Relationship Id="rId33" Type="http://schemas.openxmlformats.org/officeDocument/2006/relationships/hyperlink" Target="http://www.plana.cz/" TargetMode="External"/><Relationship Id="rId2" Type="http://schemas.openxmlformats.org/officeDocument/2006/relationships/hyperlink" Target="http://www.muzeum-kolovec.cz/" TargetMode="External"/><Relationship Id="rId16" Type="http://schemas.openxmlformats.org/officeDocument/2006/relationships/hyperlink" Target="http://www.muzeum.klatovynet.cz/" TargetMode="External"/><Relationship Id="rId20" Type="http://schemas.openxmlformats.org/officeDocument/2006/relationships/hyperlink" Target="https://muzeumstrasidel.cz/" TargetMode="External"/><Relationship Id="rId29" Type="http://schemas.openxmlformats.org/officeDocument/2006/relationships/hyperlink" Target="http://www.muzeumradnice.cz/" TargetMode="External"/><Relationship Id="rId1" Type="http://schemas.openxmlformats.org/officeDocument/2006/relationships/hyperlink" Target="http://www.obecni-urad.net/drazenov" TargetMode="External"/><Relationship Id="rId6" Type="http://schemas.openxmlformats.org/officeDocument/2006/relationships/hyperlink" Target="http://www.hasicipostrekov.cz/hasicske-muzeum" TargetMode="External"/><Relationship Id="rId11" Type="http://schemas.openxmlformats.org/officeDocument/2006/relationships/hyperlink" Target="http://www.planice.cz/" TargetMode="External"/><Relationship Id="rId24" Type="http://schemas.openxmlformats.org/officeDocument/2006/relationships/hyperlink" Target="http://www.nepomuk.cz/" TargetMode="External"/><Relationship Id="rId32" Type="http://schemas.openxmlformats.org/officeDocument/2006/relationships/hyperlink" Target="http://www.muzeum-stribro.cz/" TargetMode="External"/><Relationship Id="rId5" Type="http://schemas.openxmlformats.org/officeDocument/2006/relationships/hyperlink" Target="http://www.obecujezd.cz/" TargetMode="External"/><Relationship Id="rId15" Type="http://schemas.openxmlformats.org/officeDocument/2006/relationships/hyperlink" Target="http://www.zamekchudenice.cz/" TargetMode="External"/><Relationship Id="rId23" Type="http://schemas.openxmlformats.org/officeDocument/2006/relationships/hyperlink" Target="http://www.muzeum-blovice.cz/" TargetMode="External"/><Relationship Id="rId28" Type="http://schemas.openxmlformats.org/officeDocument/2006/relationships/hyperlink" Target="http://www.kozlany.cz/" TargetMode="External"/><Relationship Id="rId10" Type="http://schemas.openxmlformats.org/officeDocument/2006/relationships/hyperlink" Target="http://www.muzeumhd.cz/" TargetMode="External"/><Relationship Id="rId19" Type="http://schemas.openxmlformats.org/officeDocument/2006/relationships/hyperlink" Target="http://www.zpc-galerie.cz/" TargetMode="External"/><Relationship Id="rId31" Type="http://schemas.openxmlformats.org/officeDocument/2006/relationships/hyperlink" Target="http://www.muzeumtachov.cz/" TargetMode="External"/><Relationship Id="rId4" Type="http://schemas.openxmlformats.org/officeDocument/2006/relationships/hyperlink" Target="http://www.klenci.cz/" TargetMode="External"/><Relationship Id="rId9" Type="http://schemas.openxmlformats.org/officeDocument/2006/relationships/hyperlink" Target="http://www.muzeum.sumava.net/" TargetMode="External"/><Relationship Id="rId14" Type="http://schemas.openxmlformats.org/officeDocument/2006/relationships/hyperlink" Target="http://www.hartmanice.cz/" TargetMode="External"/><Relationship Id="rId22" Type="http://schemas.openxmlformats.org/officeDocument/2006/relationships/hyperlink" Target="http://www.kasejovice.cz/" TargetMode="External"/><Relationship Id="rId27" Type="http://schemas.openxmlformats.org/officeDocument/2006/relationships/hyperlink" Target="http://www.hornibriza.eu/" TargetMode="External"/><Relationship Id="rId30" Type="http://schemas.openxmlformats.org/officeDocument/2006/relationships/hyperlink" Target="http://www.zbiroh.cz/%20muzeum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workbookViewId="0">
      <selection activeCell="J13" sqref="J13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44" t="s">
        <v>0</v>
      </c>
      <c r="B1" s="44"/>
      <c r="C1" s="40" t="s">
        <v>103</v>
      </c>
      <c r="D1" s="41" t="s">
        <v>1</v>
      </c>
      <c r="E1" s="41" t="s">
        <v>2</v>
      </c>
      <c r="F1" s="41" t="s">
        <v>3</v>
      </c>
    </row>
    <row r="2" spans="1:6" ht="15.75" thickBot="1" x14ac:dyDescent="0.3">
      <c r="A2" s="45" t="s">
        <v>4</v>
      </c>
      <c r="B2" s="45"/>
      <c r="C2" s="22"/>
      <c r="D2" s="54" t="s">
        <v>100</v>
      </c>
      <c r="E2" s="54" t="s">
        <v>100</v>
      </c>
      <c r="F2" s="54" t="s">
        <v>100</v>
      </c>
    </row>
    <row r="3" spans="1:6" x14ac:dyDescent="0.25">
      <c r="A3" s="46" t="s">
        <v>5</v>
      </c>
      <c r="B3" s="46"/>
      <c r="C3" s="24" t="s">
        <v>6</v>
      </c>
      <c r="D3" s="10">
        <v>9793</v>
      </c>
      <c r="E3" s="11">
        <v>8723</v>
      </c>
      <c r="F3" s="11">
        <v>17428</v>
      </c>
    </row>
    <row r="4" spans="1:6" x14ac:dyDescent="0.25">
      <c r="A4" s="7" t="s">
        <v>7</v>
      </c>
      <c r="B4" s="12" t="s">
        <v>8</v>
      </c>
      <c r="C4" s="7"/>
      <c r="D4" s="3">
        <v>1246</v>
      </c>
      <c r="E4" s="7">
        <v>822</v>
      </c>
      <c r="F4" s="3">
        <v>2551</v>
      </c>
    </row>
    <row r="5" spans="1:6" x14ac:dyDescent="0.25">
      <c r="A5" s="47" t="s">
        <v>9</v>
      </c>
      <c r="B5" s="47"/>
      <c r="C5" s="25" t="s">
        <v>10</v>
      </c>
      <c r="D5" s="13">
        <v>2147</v>
      </c>
      <c r="E5" s="1">
        <v>7815</v>
      </c>
      <c r="F5" s="1">
        <v>4950</v>
      </c>
    </row>
    <row r="6" spans="1:6" x14ac:dyDescent="0.25">
      <c r="A6" s="48" t="s">
        <v>11</v>
      </c>
      <c r="B6" s="48"/>
      <c r="C6" s="25" t="s">
        <v>12</v>
      </c>
      <c r="D6" s="13">
        <v>7939</v>
      </c>
      <c r="E6" s="1">
        <v>4875</v>
      </c>
      <c r="F6" s="1">
        <v>6634</v>
      </c>
    </row>
    <row r="7" spans="1:6" x14ac:dyDescent="0.25">
      <c r="A7" s="48" t="s">
        <v>13</v>
      </c>
      <c r="B7" s="48"/>
      <c r="C7" s="25" t="s">
        <v>14</v>
      </c>
      <c r="D7" s="13">
        <v>3193</v>
      </c>
      <c r="E7" s="1">
        <v>2859</v>
      </c>
      <c r="F7" s="1">
        <v>4505</v>
      </c>
    </row>
    <row r="8" spans="1:6" x14ac:dyDescent="0.25">
      <c r="A8" s="48" t="s">
        <v>15</v>
      </c>
      <c r="B8" s="48"/>
      <c r="C8" s="25" t="s">
        <v>16</v>
      </c>
      <c r="D8" s="13">
        <v>1783</v>
      </c>
      <c r="E8" s="1">
        <v>1245</v>
      </c>
      <c r="F8" s="1">
        <v>2415</v>
      </c>
    </row>
    <row r="9" spans="1:6" x14ac:dyDescent="0.25">
      <c r="A9" s="48" t="s">
        <v>17</v>
      </c>
      <c r="B9" s="48"/>
      <c r="C9" s="25" t="s">
        <v>18</v>
      </c>
      <c r="D9" s="27" t="s">
        <v>100</v>
      </c>
      <c r="E9" s="28" t="s">
        <v>100</v>
      </c>
      <c r="F9" s="29" t="s">
        <v>100</v>
      </c>
    </row>
    <row r="10" spans="1:6" ht="15.75" thickBot="1" x14ac:dyDescent="0.3">
      <c r="A10" s="49" t="s">
        <v>19</v>
      </c>
      <c r="B10" s="49"/>
      <c r="C10" s="30" t="s">
        <v>20</v>
      </c>
      <c r="D10" s="31">
        <v>40</v>
      </c>
      <c r="E10" s="8">
        <v>10</v>
      </c>
      <c r="F10" s="8">
        <v>40</v>
      </c>
    </row>
    <row r="11" spans="1:6" ht="15.75" thickBot="1" x14ac:dyDescent="0.3">
      <c r="A11" s="50" t="s">
        <v>21</v>
      </c>
      <c r="B11" s="50"/>
      <c r="C11" s="22"/>
      <c r="D11" s="23">
        <f>D12+D15+D18+D24+D26+D27+D28+D29+D30</f>
        <v>115616</v>
      </c>
      <c r="E11" s="23">
        <f>E15+E18+E26+E30+E24+E29+E28+E27+E12</f>
        <v>113649</v>
      </c>
      <c r="F11" s="23">
        <f>F12+F15+F18+F24+F26+F27+F28+F29+F30</f>
        <v>149768</v>
      </c>
    </row>
    <row r="12" spans="1:6" x14ac:dyDescent="0.25">
      <c r="A12" s="46" t="s">
        <v>22</v>
      </c>
      <c r="B12" s="46"/>
      <c r="C12" s="24" t="s">
        <v>23</v>
      </c>
      <c r="D12" s="10">
        <v>19122</v>
      </c>
      <c r="E12" s="2">
        <v>23232</v>
      </c>
      <c r="F12" s="11">
        <v>34368</v>
      </c>
    </row>
    <row r="13" spans="1:6" x14ac:dyDescent="0.25">
      <c r="A13" s="42" t="s">
        <v>24</v>
      </c>
      <c r="B13" s="16" t="s">
        <v>25</v>
      </c>
      <c r="C13" s="6"/>
      <c r="D13" s="11">
        <v>9825</v>
      </c>
      <c r="E13" s="2">
        <v>9842</v>
      </c>
      <c r="F13" s="11">
        <v>15232</v>
      </c>
    </row>
    <row r="14" spans="1:6" x14ac:dyDescent="0.25">
      <c r="A14" s="43"/>
      <c r="B14" s="12" t="s">
        <v>26</v>
      </c>
      <c r="C14" s="7"/>
      <c r="D14" s="3">
        <v>3381</v>
      </c>
      <c r="E14" s="3">
        <v>1034</v>
      </c>
      <c r="F14" s="3">
        <v>6778</v>
      </c>
    </row>
    <row r="15" spans="1:6" x14ac:dyDescent="0.25">
      <c r="A15" s="51" t="s">
        <v>27</v>
      </c>
      <c r="B15" s="51"/>
      <c r="C15" s="24" t="s">
        <v>28</v>
      </c>
      <c r="D15" s="10">
        <v>46396</v>
      </c>
      <c r="E15" s="2">
        <v>44163</v>
      </c>
      <c r="F15" s="11">
        <v>52100</v>
      </c>
    </row>
    <row r="16" spans="1:6" s="4" customFormat="1" x14ac:dyDescent="0.25">
      <c r="A16" s="42" t="s">
        <v>24</v>
      </c>
      <c r="B16" s="17" t="s">
        <v>29</v>
      </c>
      <c r="C16" s="18"/>
      <c r="D16" s="2">
        <v>2943</v>
      </c>
      <c r="E16" s="2">
        <v>3677</v>
      </c>
      <c r="F16" s="2">
        <v>6449</v>
      </c>
    </row>
    <row r="17" spans="1:6" x14ac:dyDescent="0.25">
      <c r="A17" s="43"/>
      <c r="B17" s="12" t="s">
        <v>30</v>
      </c>
      <c r="C17" s="7"/>
      <c r="D17" s="3">
        <v>1673</v>
      </c>
      <c r="E17" s="3">
        <v>2487</v>
      </c>
      <c r="F17" s="3">
        <v>4680</v>
      </c>
    </row>
    <row r="18" spans="1:6" x14ac:dyDescent="0.25">
      <c r="A18" s="51" t="s">
        <v>31</v>
      </c>
      <c r="B18" s="51"/>
      <c r="C18" s="24" t="s">
        <v>32</v>
      </c>
      <c r="D18" s="10">
        <v>16218</v>
      </c>
      <c r="E18" s="2">
        <v>15131</v>
      </c>
      <c r="F18" s="11">
        <v>25872</v>
      </c>
    </row>
    <row r="19" spans="1:6" x14ac:dyDescent="0.25">
      <c r="A19" s="42" t="s">
        <v>24</v>
      </c>
      <c r="B19" s="16" t="s">
        <v>33</v>
      </c>
      <c r="C19" s="6"/>
      <c r="D19" s="11">
        <v>5863</v>
      </c>
      <c r="E19" s="2">
        <v>8922</v>
      </c>
      <c r="F19" s="11">
        <v>1690</v>
      </c>
    </row>
    <row r="20" spans="1:6" x14ac:dyDescent="0.25">
      <c r="A20" s="42"/>
      <c r="B20" s="16" t="s">
        <v>34</v>
      </c>
      <c r="C20" s="6"/>
      <c r="D20" s="11">
        <v>1265</v>
      </c>
      <c r="E20" s="2">
        <v>2851</v>
      </c>
      <c r="F20" s="11">
        <v>3459</v>
      </c>
    </row>
    <row r="21" spans="1:6" x14ac:dyDescent="0.25">
      <c r="A21" s="42"/>
      <c r="B21" s="16" t="s">
        <v>35</v>
      </c>
      <c r="C21" s="6"/>
      <c r="D21" s="6">
        <v>59</v>
      </c>
      <c r="E21" s="2">
        <v>1679</v>
      </c>
      <c r="F21" s="11">
        <v>4777</v>
      </c>
    </row>
    <row r="22" spans="1:6" x14ac:dyDescent="0.25">
      <c r="A22" s="42"/>
      <c r="B22" s="16" t="s">
        <v>36</v>
      </c>
      <c r="C22" s="6"/>
      <c r="D22" s="11">
        <v>1083</v>
      </c>
      <c r="E22" s="2">
        <v>1177</v>
      </c>
      <c r="F22" s="11">
        <v>3298</v>
      </c>
    </row>
    <row r="23" spans="1:6" x14ac:dyDescent="0.25">
      <c r="A23" s="43"/>
      <c r="B23" s="12" t="s">
        <v>37</v>
      </c>
      <c r="C23" s="7"/>
      <c r="D23" s="32" t="s">
        <v>101</v>
      </c>
      <c r="E23" s="3">
        <v>502</v>
      </c>
      <c r="F23" s="3">
        <v>67</v>
      </c>
    </row>
    <row r="24" spans="1:6" x14ac:dyDescent="0.25">
      <c r="A24" s="51" t="s">
        <v>38</v>
      </c>
      <c r="B24" s="51"/>
      <c r="C24" s="24" t="s">
        <v>39</v>
      </c>
      <c r="D24" s="10">
        <v>6692</v>
      </c>
      <c r="E24" s="2">
        <v>12253</v>
      </c>
      <c r="F24" s="11">
        <v>12747</v>
      </c>
    </row>
    <row r="25" spans="1:6" x14ac:dyDescent="0.25">
      <c r="A25" s="7" t="s">
        <v>7</v>
      </c>
      <c r="B25" s="12" t="s">
        <v>40</v>
      </c>
      <c r="C25" s="7"/>
      <c r="D25" s="3">
        <v>3164</v>
      </c>
      <c r="E25" s="3">
        <v>4469</v>
      </c>
      <c r="F25" s="3">
        <v>4599</v>
      </c>
    </row>
    <row r="26" spans="1:6" x14ac:dyDescent="0.25">
      <c r="A26" s="48" t="s">
        <v>41</v>
      </c>
      <c r="B26" s="48"/>
      <c r="C26" s="25" t="s">
        <v>42</v>
      </c>
      <c r="D26" s="13">
        <v>11222</v>
      </c>
      <c r="E26" s="1">
        <v>9025</v>
      </c>
      <c r="F26" s="1">
        <v>11777</v>
      </c>
    </row>
    <row r="27" spans="1:6" x14ac:dyDescent="0.25">
      <c r="A27" s="48" t="s">
        <v>43</v>
      </c>
      <c r="B27" s="48"/>
      <c r="C27" s="25" t="s">
        <v>44</v>
      </c>
      <c r="D27" s="13">
        <v>12653</v>
      </c>
      <c r="E27" s="1">
        <v>6020</v>
      </c>
      <c r="F27" s="1">
        <v>8500</v>
      </c>
    </row>
    <row r="28" spans="1:6" x14ac:dyDescent="0.25">
      <c r="A28" s="48" t="s">
        <v>45</v>
      </c>
      <c r="B28" s="48"/>
      <c r="C28" s="25" t="s">
        <v>46</v>
      </c>
      <c r="D28" s="13">
        <v>2490</v>
      </c>
      <c r="E28" s="1">
        <v>3211</v>
      </c>
      <c r="F28" s="1">
        <v>3614</v>
      </c>
    </row>
    <row r="29" spans="1:6" x14ac:dyDescent="0.25">
      <c r="A29" s="48" t="s">
        <v>47</v>
      </c>
      <c r="B29" s="48"/>
      <c r="C29" s="25" t="s">
        <v>48</v>
      </c>
      <c r="D29" s="14">
        <v>203</v>
      </c>
      <c r="E29" s="1">
        <v>336</v>
      </c>
      <c r="F29" s="15">
        <v>265</v>
      </c>
    </row>
    <row r="30" spans="1:6" ht="15.75" thickBot="1" x14ac:dyDescent="0.3">
      <c r="A30" s="49" t="s">
        <v>49</v>
      </c>
      <c r="B30" s="49"/>
      <c r="C30" s="30" t="s">
        <v>50</v>
      </c>
      <c r="D30" s="31">
        <v>620</v>
      </c>
      <c r="E30" s="9">
        <v>278</v>
      </c>
      <c r="F30" s="8">
        <v>525</v>
      </c>
    </row>
    <row r="31" spans="1:6" ht="15.75" thickBot="1" x14ac:dyDescent="0.3">
      <c r="A31" s="45" t="s">
        <v>51</v>
      </c>
      <c r="B31" s="45"/>
      <c r="C31" s="22"/>
      <c r="D31" s="54" t="s">
        <v>100</v>
      </c>
      <c r="E31" s="54" t="s">
        <v>100</v>
      </c>
      <c r="F31" s="54" t="s">
        <v>100</v>
      </c>
    </row>
    <row r="32" spans="1:6" x14ac:dyDescent="0.25">
      <c r="A32" s="46" t="s">
        <v>52</v>
      </c>
      <c r="B32" s="46"/>
      <c r="C32" s="24" t="s">
        <v>53</v>
      </c>
      <c r="D32" s="10">
        <v>37326</v>
      </c>
      <c r="E32" s="2">
        <v>32955</v>
      </c>
      <c r="F32" s="11">
        <v>62318</v>
      </c>
    </row>
    <row r="33" spans="1:6" x14ac:dyDescent="0.25">
      <c r="A33" s="42" t="s">
        <v>24</v>
      </c>
      <c r="B33" s="16" t="s">
        <v>54</v>
      </c>
      <c r="C33" s="6"/>
      <c r="D33" s="11">
        <v>12716</v>
      </c>
      <c r="E33" s="2">
        <v>11096</v>
      </c>
      <c r="F33" s="11">
        <v>22634</v>
      </c>
    </row>
    <row r="34" spans="1:6" x14ac:dyDescent="0.25">
      <c r="A34" s="42"/>
      <c r="B34" s="16" t="s">
        <v>55</v>
      </c>
      <c r="C34" s="6"/>
      <c r="D34" s="11">
        <v>8844</v>
      </c>
      <c r="E34" s="2">
        <v>6719</v>
      </c>
      <c r="F34" s="33" t="s">
        <v>101</v>
      </c>
    </row>
    <row r="35" spans="1:6" x14ac:dyDescent="0.25">
      <c r="A35" s="42"/>
      <c r="B35" s="16" t="s">
        <v>56</v>
      </c>
      <c r="C35" s="6"/>
      <c r="D35" s="11">
        <v>3636</v>
      </c>
      <c r="E35" s="2">
        <v>2797</v>
      </c>
      <c r="F35" s="11">
        <v>8926</v>
      </c>
    </row>
    <row r="36" spans="1:6" x14ac:dyDescent="0.25">
      <c r="A36" s="42"/>
      <c r="B36" s="16" t="s">
        <v>57</v>
      </c>
      <c r="C36" s="6"/>
      <c r="D36" s="11">
        <v>2032</v>
      </c>
      <c r="E36" s="2">
        <v>1261</v>
      </c>
      <c r="F36" s="11">
        <v>2560</v>
      </c>
    </row>
    <row r="37" spans="1:6" x14ac:dyDescent="0.25">
      <c r="A37" s="43"/>
      <c r="B37" s="12" t="s">
        <v>58</v>
      </c>
      <c r="C37" s="7"/>
      <c r="D37" s="19" t="s">
        <v>102</v>
      </c>
      <c r="E37" s="3">
        <v>670</v>
      </c>
      <c r="F37" s="32" t="s">
        <v>101</v>
      </c>
    </row>
    <row r="38" spans="1:6" x14ac:dyDescent="0.25">
      <c r="A38" s="47" t="s">
        <v>59</v>
      </c>
      <c r="B38" s="47"/>
      <c r="C38" s="25" t="s">
        <v>60</v>
      </c>
      <c r="D38" s="34" t="s">
        <v>100</v>
      </c>
      <c r="E38" s="28" t="s">
        <v>100</v>
      </c>
      <c r="F38" s="28" t="s">
        <v>100</v>
      </c>
    </row>
    <row r="39" spans="1:6" x14ac:dyDescent="0.25">
      <c r="A39" s="51" t="s">
        <v>61</v>
      </c>
      <c r="B39" s="51"/>
      <c r="C39" s="24" t="s">
        <v>62</v>
      </c>
      <c r="D39" s="10">
        <v>26161</v>
      </c>
      <c r="E39" s="2">
        <v>15290</v>
      </c>
      <c r="F39" s="11">
        <v>33006</v>
      </c>
    </row>
    <row r="40" spans="1:6" x14ac:dyDescent="0.25">
      <c r="A40" s="7" t="s">
        <v>7</v>
      </c>
      <c r="B40" s="12" t="s">
        <v>63</v>
      </c>
      <c r="C40" s="7"/>
      <c r="D40" s="32" t="s">
        <v>101</v>
      </c>
      <c r="E40" s="32" t="s">
        <v>101</v>
      </c>
      <c r="F40" s="32" t="s">
        <v>101</v>
      </c>
    </row>
    <row r="41" spans="1:6" ht="15.75" thickBot="1" x14ac:dyDescent="0.3">
      <c r="A41" s="49" t="s">
        <v>64</v>
      </c>
      <c r="B41" s="49"/>
      <c r="C41" s="30" t="s">
        <v>65</v>
      </c>
      <c r="D41" s="36" t="s">
        <v>100</v>
      </c>
      <c r="E41" s="37" t="s">
        <v>100</v>
      </c>
      <c r="F41" s="37" t="s">
        <v>100</v>
      </c>
    </row>
    <row r="42" spans="1:6" ht="15.75" thickBot="1" x14ac:dyDescent="0.3">
      <c r="A42" s="45" t="s">
        <v>66</v>
      </c>
      <c r="B42" s="45"/>
      <c r="C42" s="22"/>
      <c r="D42" s="23">
        <f>D43+D44+D45+D47+D48</f>
        <v>10724</v>
      </c>
      <c r="E42" s="23">
        <f>E44+E47+E43+E45+E48</f>
        <v>7636</v>
      </c>
      <c r="F42" s="23">
        <f>F43+F44+F45+F47+F48</f>
        <v>20106</v>
      </c>
    </row>
    <row r="43" spans="1:6" x14ac:dyDescent="0.25">
      <c r="A43" s="52" t="s">
        <v>67</v>
      </c>
      <c r="B43" s="52"/>
      <c r="C43" s="35" t="s">
        <v>68</v>
      </c>
      <c r="D43" s="20">
        <v>3486</v>
      </c>
      <c r="E43" s="5">
        <v>3579</v>
      </c>
      <c r="F43" s="5">
        <v>10229</v>
      </c>
    </row>
    <row r="44" spans="1:6" x14ac:dyDescent="0.25">
      <c r="A44" s="48" t="s">
        <v>69</v>
      </c>
      <c r="B44" s="48"/>
      <c r="C44" s="26" t="s">
        <v>70</v>
      </c>
      <c r="D44" s="21">
        <v>4506</v>
      </c>
      <c r="E44" s="3">
        <v>2006</v>
      </c>
      <c r="F44" s="1">
        <v>7348</v>
      </c>
    </row>
    <row r="45" spans="1:6" x14ac:dyDescent="0.25">
      <c r="A45" s="51" t="s">
        <v>71</v>
      </c>
      <c r="B45" s="51"/>
      <c r="C45" s="24" t="s">
        <v>72</v>
      </c>
      <c r="D45" s="10">
        <v>2459</v>
      </c>
      <c r="E45" s="2">
        <v>1984</v>
      </c>
      <c r="F45" s="11">
        <v>1902</v>
      </c>
    </row>
    <row r="46" spans="1:6" x14ac:dyDescent="0.25">
      <c r="A46" s="7" t="s">
        <v>7</v>
      </c>
      <c r="B46" s="12" t="s">
        <v>73</v>
      </c>
      <c r="C46" s="7"/>
      <c r="D46" s="7">
        <v>163</v>
      </c>
      <c r="E46" s="32" t="s">
        <v>101</v>
      </c>
      <c r="F46" s="3">
        <v>1902</v>
      </c>
    </row>
    <row r="47" spans="1:6" x14ac:dyDescent="0.25">
      <c r="A47" s="48" t="s">
        <v>74</v>
      </c>
      <c r="B47" s="48"/>
      <c r="C47" s="25" t="s">
        <v>75</v>
      </c>
      <c r="D47" s="14">
        <v>98</v>
      </c>
      <c r="E47" s="1">
        <v>39</v>
      </c>
      <c r="F47" s="1">
        <v>77</v>
      </c>
    </row>
    <row r="48" spans="1:6" ht="15.75" thickBot="1" x14ac:dyDescent="0.3">
      <c r="A48" s="49" t="s">
        <v>76</v>
      </c>
      <c r="B48" s="49"/>
      <c r="C48" s="30" t="s">
        <v>77</v>
      </c>
      <c r="D48" s="31">
        <v>175</v>
      </c>
      <c r="E48" s="9">
        <v>28</v>
      </c>
      <c r="F48" s="9">
        <v>550</v>
      </c>
    </row>
    <row r="49" spans="1:6" ht="15.75" thickBot="1" x14ac:dyDescent="0.3">
      <c r="A49" s="53" t="s">
        <v>78</v>
      </c>
      <c r="B49" s="53"/>
      <c r="C49" s="22"/>
      <c r="D49" s="23">
        <f>D50+D51+D52</f>
        <v>18799</v>
      </c>
      <c r="E49" s="23">
        <f>E50+E52+E51</f>
        <v>12570</v>
      </c>
      <c r="F49" s="23">
        <f>F50+F51+F52+F53</f>
        <v>17815</v>
      </c>
    </row>
    <row r="50" spans="1:6" x14ac:dyDescent="0.25">
      <c r="A50" s="52" t="s">
        <v>79</v>
      </c>
      <c r="B50" s="52"/>
      <c r="C50" s="35" t="s">
        <v>80</v>
      </c>
      <c r="D50" s="20">
        <v>17966</v>
      </c>
      <c r="E50" s="5">
        <v>11792</v>
      </c>
      <c r="F50" s="5">
        <v>14599</v>
      </c>
    </row>
    <row r="51" spans="1:6" x14ac:dyDescent="0.25">
      <c r="A51" s="48" t="s">
        <v>81</v>
      </c>
      <c r="B51" s="48"/>
      <c r="C51" s="25" t="s">
        <v>82</v>
      </c>
      <c r="D51" s="14">
        <v>689</v>
      </c>
      <c r="E51" s="1">
        <v>634</v>
      </c>
      <c r="F51" s="1">
        <v>1466</v>
      </c>
    </row>
    <row r="52" spans="1:6" x14ac:dyDescent="0.25">
      <c r="A52" s="48" t="s">
        <v>83</v>
      </c>
      <c r="B52" s="48"/>
      <c r="C52" s="25" t="s">
        <v>84</v>
      </c>
      <c r="D52" s="14">
        <v>144</v>
      </c>
      <c r="E52" s="1">
        <v>144</v>
      </c>
      <c r="F52" s="1">
        <v>107</v>
      </c>
    </row>
    <row r="53" spans="1:6" ht="15.75" thickBot="1" x14ac:dyDescent="0.3">
      <c r="A53" s="49" t="s">
        <v>85</v>
      </c>
      <c r="B53" s="49"/>
      <c r="C53" s="8"/>
      <c r="D53" s="38" t="s">
        <v>101</v>
      </c>
      <c r="E53" s="39" t="s">
        <v>101</v>
      </c>
      <c r="F53" s="9">
        <v>1643</v>
      </c>
    </row>
    <row r="54" spans="1:6" ht="15.75" thickBot="1" x14ac:dyDescent="0.3">
      <c r="A54" s="45" t="s">
        <v>86</v>
      </c>
      <c r="B54" s="45"/>
      <c r="C54" s="22"/>
      <c r="D54" s="23">
        <f>D55+D56</f>
        <v>3509</v>
      </c>
      <c r="E54" s="23">
        <f>E56+E55</f>
        <v>3218</v>
      </c>
      <c r="F54" s="54" t="s">
        <v>100</v>
      </c>
    </row>
    <row r="55" spans="1:6" x14ac:dyDescent="0.25">
      <c r="A55" s="52" t="s">
        <v>87</v>
      </c>
      <c r="B55" s="52"/>
      <c r="C55" s="35" t="s">
        <v>88</v>
      </c>
      <c r="D55" s="20">
        <v>1459</v>
      </c>
      <c r="E55" s="5">
        <v>2018</v>
      </c>
      <c r="F55" s="5">
        <v>3170</v>
      </c>
    </row>
    <row r="56" spans="1:6" x14ac:dyDescent="0.25">
      <c r="A56" s="48" t="s">
        <v>89</v>
      </c>
      <c r="B56" s="48"/>
      <c r="C56" s="26" t="s">
        <v>90</v>
      </c>
      <c r="D56" s="21">
        <v>2050</v>
      </c>
      <c r="E56" s="3">
        <v>1200</v>
      </c>
      <c r="F56" s="1">
        <v>2986</v>
      </c>
    </row>
    <row r="57" spans="1:6" ht="15.75" thickBot="1" x14ac:dyDescent="0.3">
      <c r="A57" s="49" t="s">
        <v>91</v>
      </c>
      <c r="B57" s="49"/>
      <c r="C57" s="30" t="s">
        <v>92</v>
      </c>
      <c r="D57" s="38" t="s">
        <v>102</v>
      </c>
      <c r="E57" s="55" t="s">
        <v>102</v>
      </c>
      <c r="F57" s="37" t="s">
        <v>100</v>
      </c>
    </row>
    <row r="58" spans="1:6" ht="15.75" thickBot="1" x14ac:dyDescent="0.3">
      <c r="A58" s="45" t="s">
        <v>93</v>
      </c>
      <c r="B58" s="45"/>
      <c r="C58" s="22"/>
      <c r="D58" s="23">
        <f>D59+D60+D61</f>
        <v>5396</v>
      </c>
      <c r="E58" s="23">
        <f>E59+E60+E61</f>
        <v>4513</v>
      </c>
      <c r="F58" s="23">
        <f>F59+F60+F61</f>
        <v>9837</v>
      </c>
    </row>
    <row r="59" spans="1:6" x14ac:dyDescent="0.25">
      <c r="A59" s="52" t="s">
        <v>94</v>
      </c>
      <c r="B59" s="52"/>
      <c r="C59" s="35" t="s">
        <v>95</v>
      </c>
      <c r="D59" s="20">
        <v>2923</v>
      </c>
      <c r="E59" s="5">
        <v>1762</v>
      </c>
      <c r="F59" s="5">
        <v>4491</v>
      </c>
    </row>
    <row r="60" spans="1:6" x14ac:dyDescent="0.25">
      <c r="A60" s="48" t="s">
        <v>96</v>
      </c>
      <c r="B60" s="48"/>
      <c r="C60" s="25" t="s">
        <v>97</v>
      </c>
      <c r="D60" s="13">
        <v>1678</v>
      </c>
      <c r="E60" s="1">
        <v>2073</v>
      </c>
      <c r="F60" s="1">
        <v>4760</v>
      </c>
    </row>
    <row r="61" spans="1:6" ht="15.75" thickBot="1" x14ac:dyDescent="0.3">
      <c r="A61" s="49" t="s">
        <v>98</v>
      </c>
      <c r="B61" s="49"/>
      <c r="C61" s="30" t="s">
        <v>99</v>
      </c>
      <c r="D61" s="31">
        <v>795</v>
      </c>
      <c r="E61" s="9">
        <v>678</v>
      </c>
      <c r="F61" s="9">
        <v>586</v>
      </c>
    </row>
  </sheetData>
  <mergeCells count="47"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50:B50"/>
    <mergeCell ref="A33:A37"/>
    <mergeCell ref="A38:B38"/>
    <mergeCell ref="A39:B39"/>
    <mergeCell ref="A41:B41"/>
    <mergeCell ref="A42:B42"/>
    <mergeCell ref="A43:B43"/>
    <mergeCell ref="A44:B44"/>
    <mergeCell ref="A45:B45"/>
    <mergeCell ref="A47:B47"/>
    <mergeCell ref="A48:B48"/>
    <mergeCell ref="A49:B49"/>
    <mergeCell ref="A32:B32"/>
    <mergeCell ref="A15:B15"/>
    <mergeCell ref="A16:A17"/>
    <mergeCell ref="A18:B18"/>
    <mergeCell ref="A19:A23"/>
    <mergeCell ref="A24:B24"/>
    <mergeCell ref="A26:B26"/>
    <mergeCell ref="A27:B27"/>
    <mergeCell ref="A28:B28"/>
    <mergeCell ref="A29:B29"/>
    <mergeCell ref="A30:B30"/>
    <mergeCell ref="A31:B31"/>
    <mergeCell ref="A13:A14"/>
    <mergeCell ref="A1:B1"/>
    <mergeCell ref="A2:B2"/>
    <mergeCell ref="A3:B3"/>
    <mergeCell ref="A5:B5"/>
    <mergeCell ref="A6:B6"/>
    <mergeCell ref="A7:B7"/>
    <mergeCell ref="A8:B8"/>
    <mergeCell ref="A9:B9"/>
    <mergeCell ref="A10:B10"/>
    <mergeCell ref="A11:B11"/>
    <mergeCell ref="A12:B12"/>
  </mergeCells>
  <hyperlinks>
    <hyperlink ref="C10" r:id="rId1"/>
    <hyperlink ref="C6" r:id="rId2"/>
    <hyperlink ref="C3" r:id="rId3"/>
    <hyperlink ref="C8" r:id="rId4"/>
    <hyperlink ref="C7" r:id="rId5"/>
    <hyperlink ref="C9" r:id="rId6"/>
    <hyperlink ref="C5" r:id="rId7"/>
    <hyperlink ref="C15" r:id="rId8"/>
    <hyperlink ref="C18" r:id="rId9"/>
    <hyperlink ref="C26" r:id="rId10"/>
    <hyperlink ref="C30" r:id="rId11"/>
    <hyperlink ref="C24" r:id="rId12"/>
    <hyperlink ref="C29" r:id="rId13"/>
    <hyperlink ref="C28" r:id="rId14"/>
    <hyperlink ref="C27" r:id="rId15"/>
    <hyperlink ref="C12" r:id="rId16"/>
    <hyperlink ref="C32" r:id="rId17"/>
    <hyperlink ref="C38" r:id="rId18"/>
    <hyperlink ref="C39" r:id="rId19"/>
    <hyperlink ref="C41" r:id="rId20"/>
    <hyperlink ref="C44" r:id="rId21"/>
    <hyperlink ref="C47" r:id="rId22"/>
    <hyperlink ref="C43" r:id="rId23"/>
    <hyperlink ref="C45" r:id="rId24"/>
    <hyperlink ref="C48" r:id="rId25"/>
    <hyperlink ref="C50" r:id="rId26"/>
    <hyperlink ref="C52" r:id="rId27"/>
    <hyperlink ref="C51" r:id="rId28"/>
    <hyperlink ref="C56" r:id="rId29"/>
    <hyperlink ref="C55" r:id="rId30"/>
    <hyperlink ref="C59" r:id="rId31"/>
    <hyperlink ref="C60" r:id="rId32"/>
    <hyperlink ref="C61" r:id="rId33"/>
    <hyperlink ref="C57" r:id="rId34"/>
  </hyperlinks>
  <pageMargins left="0.7" right="0.7" top="0.78740157499999996" bottom="0.78740157499999996" header="0.3" footer="0.3"/>
  <pageSetup paperSize="9" scale="58" fitToHeight="0" orientation="landscape" r:id="rId35"/>
  <ignoredErrors>
    <ignoredError sqref="E11 E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Plzeňský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2022-06-07T06:08:56Z</cp:lastPrinted>
  <dcterms:created xsi:type="dcterms:W3CDTF">2022-05-26T09:42:04Z</dcterms:created>
  <dcterms:modified xsi:type="dcterms:W3CDTF">2022-06-07T06:09:47Z</dcterms:modified>
</cp:coreProperties>
</file>