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8\RDIR\enovakova\Documents\Návštěvnost muzeí a galerií\"/>
    </mc:Choice>
  </mc:AlternateContent>
  <bookViews>
    <workbookView xWindow="0" yWindow="0" windowWidth="28800" windowHeight="14100"/>
  </bookViews>
  <sheets>
    <sheet name="Jihomoravský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1" l="1"/>
  <c r="F85" i="1"/>
  <c r="E85" i="1"/>
  <c r="F60" i="1"/>
  <c r="E60" i="1"/>
  <c r="F7" i="1"/>
  <c r="E7" i="1"/>
</calcChain>
</file>

<file path=xl/sharedStrings.xml><?xml version="1.0" encoding="utf-8"?>
<sst xmlns="http://schemas.openxmlformats.org/spreadsheetml/2006/main" count="182" uniqueCount="140">
  <si>
    <t>Název</t>
  </si>
  <si>
    <t>návštěvnost 2021</t>
  </si>
  <si>
    <t>návštěvnost 2020</t>
  </si>
  <si>
    <t>Celkem Okres Blansko</t>
  </si>
  <si>
    <t>Muzeum Blanenska,Blansko</t>
  </si>
  <si>
    <t>www.muzeum-blanenska.cz</t>
  </si>
  <si>
    <t>Muzeum regionu Boskovicka, Boskovice</t>
  </si>
  <si>
    <t>www.muzeum-boskovicka.cz</t>
  </si>
  <si>
    <t>Muzeum perleťářství a tradičního bydlení, Senetářov</t>
  </si>
  <si>
    <t>www.senetarov.cz</t>
  </si>
  <si>
    <t>www.korenec.cz</t>
  </si>
  <si>
    <t>Celkem Okres Brno</t>
  </si>
  <si>
    <t>Muzeum města Brna</t>
  </si>
  <si>
    <t>www.spilberk.cz</t>
  </si>
  <si>
    <t>Pobočky</t>
  </si>
  <si>
    <t>Vila Tugendhat, Brno</t>
  </si>
  <si>
    <t>Moravská galerie v Brně</t>
  </si>
  <si>
    <t>www.moravska-galerie.cz</t>
  </si>
  <si>
    <t>Pražákův palác, Brno</t>
  </si>
  <si>
    <t>Místodržitelský palác, Brno</t>
  </si>
  <si>
    <t>Jurkovičova vila, Brno</t>
  </si>
  <si>
    <t>Rodný dům Josefa Hoffmanna v Brtnici</t>
  </si>
  <si>
    <t>Uměleckoprůmyslové muzeum, Brno</t>
  </si>
  <si>
    <t>Technické muzeum v Brně</t>
  </si>
  <si>
    <t>www.technicalmuseum.cz + www.tmbrno.cz</t>
  </si>
  <si>
    <t>Větrný mlýn v Kuželově</t>
  </si>
  <si>
    <t>Vodní mlýn ve Slupi</t>
  </si>
  <si>
    <t>Areál čs. opevnění a železné opony v Šatově</t>
  </si>
  <si>
    <t>Šlakhamr v Hamrech nad Sázavou</t>
  </si>
  <si>
    <t>Stará huť u Adamova</t>
  </si>
  <si>
    <t>Kovárna v Těšanech</t>
  </si>
  <si>
    <t>Areál městské hromadné dopravy Brno-Líšeň</t>
  </si>
  <si>
    <t>Moravské zemské muzeum, Brno</t>
  </si>
  <si>
    <t>www.mzm.cz</t>
  </si>
  <si>
    <t>Pavilon Anthropos, Brno</t>
  </si>
  <si>
    <t>Dietrichsteinský palác, Brno</t>
  </si>
  <si>
    <t>Biskupský dvůr, Brno</t>
  </si>
  <si>
    <t>Starý zámek Jevišovice</t>
  </si>
  <si>
    <t>Zámek Budišov, Budišov u Třebíče</t>
  </si>
  <si>
    <t>Památník Bible Kralické, Kralice nad Oslavou</t>
  </si>
  <si>
    <t>Památník Leoše Janáčka, Brno</t>
  </si>
  <si>
    <t>Botanické odd., Brno</t>
  </si>
  <si>
    <t>Dům Jiřího Gruši, Brno</t>
  </si>
  <si>
    <t>Centrum slovanské archeologie, Uherské Hradiště</t>
  </si>
  <si>
    <t>Palác šlechtičen, Brno</t>
  </si>
  <si>
    <t>Muzeum romské kultury v Brně</t>
  </si>
  <si>
    <t>www.rommuz.cz</t>
  </si>
  <si>
    <t>Památník holokaustu Romů a Sintů v Čechách, Lety</t>
  </si>
  <si>
    <t>Památník holokaustu Romů a Sintů na Moravě, Hodonín u Kunštátu</t>
  </si>
  <si>
    <t>Pobočka</t>
  </si>
  <si>
    <t>Mendelovo muzeum MU, Brno</t>
  </si>
  <si>
    <t>www.mendel.museum</t>
  </si>
  <si>
    <t>Celkem Okres Brno - venkov</t>
  </si>
  <si>
    <t>Muzeum Brněnska, Předklášteří</t>
  </si>
  <si>
    <t>www.muzeumbrnenska.cz</t>
  </si>
  <si>
    <t>Vila Löw-Beer v Brně</t>
  </si>
  <si>
    <t>Památník Mohyla míru, Práce</t>
  </si>
  <si>
    <t>Památník písemnictví na Moravě v Rajhradě</t>
  </si>
  <si>
    <t>Podhorácké muzeum v Předklášteří</t>
  </si>
  <si>
    <t>Muzeum ve Šlapanicích</t>
  </si>
  <si>
    <t>Muzeum v Ivančicích</t>
  </si>
  <si>
    <t>Stálá expozice Vladimíra Menšíka, Ivančice</t>
  </si>
  <si>
    <t>www.kic.ivancice.cz</t>
  </si>
  <si>
    <t>www.mekstisnov.cz</t>
  </si>
  <si>
    <t>Galerie Josefa Jambora, Tišnov</t>
  </si>
  <si>
    <t>Muzeum Jarošův mlýn, Veverská Bítýška</t>
  </si>
  <si>
    <t>www.jarosuvmlyn.cz</t>
  </si>
  <si>
    <t>Celkem Okres Břeclav</t>
  </si>
  <si>
    <t>Městské muzeum a galerie Břeclav</t>
  </si>
  <si>
    <t>www.muzeumbv.cz</t>
  </si>
  <si>
    <t>Pohansko - slovanský památník</t>
  </si>
  <si>
    <t>Muzeum železnice Břeclav</t>
  </si>
  <si>
    <t>Regionální muzeum v Mikulově</t>
  </si>
  <si>
    <t>www.rmm.cz</t>
  </si>
  <si>
    <t>Horní synagoga v Mikulově</t>
  </si>
  <si>
    <t>Městské muzeum a galerie Hustopeče</t>
  </si>
  <si>
    <t>www.muzeumhustopece.cz</t>
  </si>
  <si>
    <t>Vesnické muzeum Lanžhot</t>
  </si>
  <si>
    <t>www.lanzhot.cz</t>
  </si>
  <si>
    <t>Městské vlastivědné muzeum Velké Bílovice</t>
  </si>
  <si>
    <t>www.velkebilovice.cz</t>
  </si>
  <si>
    <t>Městské muzeum Klobouky u Brna</t>
  </si>
  <si>
    <t>www.muzeum.kloboukyubrna.cz</t>
  </si>
  <si>
    <t>Celkem Okres Hodonín</t>
  </si>
  <si>
    <t>Masarykovo muzeum v Hodoníně</t>
  </si>
  <si>
    <t>www.masaryk.info</t>
  </si>
  <si>
    <t>Slovanské hradiště v Mikulčicích</t>
  </si>
  <si>
    <t>Vlastivědné muzeum Kyjov</t>
  </si>
  <si>
    <t>Městské muzeum Veselí nad Moravou</t>
  </si>
  <si>
    <t>Galerie výtvarného umění v Hodoníně</t>
  </si>
  <si>
    <t>www.gvuhodonin.cz</t>
  </si>
  <si>
    <t>Národní ústav lidové kultury, Strážnice</t>
  </si>
  <si>
    <t>www.nulk.cz</t>
  </si>
  <si>
    <t>Městské muzeum Strážnice</t>
  </si>
  <si>
    <t>https://muzeum-straznice.webnode.cz/</t>
  </si>
  <si>
    <t>Vrbasovo muzeum, Ždánice</t>
  </si>
  <si>
    <t>www.muzdanice.cz</t>
  </si>
  <si>
    <t>Muzeum T. G. Masaryka, Čejkovice</t>
  </si>
  <si>
    <t>www.starykvartyr.cz</t>
  </si>
  <si>
    <t>Muzeum obce Žarošice</t>
  </si>
  <si>
    <t>www.zarosice.cz</t>
  </si>
  <si>
    <t>Celkem Okres Vyškov</t>
  </si>
  <si>
    <t>www.muzeum-vyskovska.cz</t>
  </si>
  <si>
    <t>Muzeum Bučovice</t>
  </si>
  <si>
    <t>Zámek Slavkov - Austerlitz, Slavkov u Brna</t>
  </si>
  <si>
    <t>www.zamek-slavkov.cz</t>
  </si>
  <si>
    <t>www.svabenice.cz</t>
  </si>
  <si>
    <t>Celkem Okres Znojmo</t>
  </si>
  <si>
    <t>Jihomoravské muzeum ve Znojmě</t>
  </si>
  <si>
    <t>www.muzeumznojmo.cz</t>
  </si>
  <si>
    <t>Muzeum motocyklů a Veteransalon, Lesná u Znojma</t>
  </si>
  <si>
    <t>www.veteransalon.cz</t>
  </si>
  <si>
    <t>www.mkrumlov.cz</t>
  </si>
  <si>
    <t>–</t>
  </si>
  <si>
    <t>x</t>
  </si>
  <si>
    <t>.</t>
  </si>
  <si>
    <t>webové stránky</t>
  </si>
  <si>
    <t>Jihomoravský kraj</t>
  </si>
  <si>
    <t>Muzea a galerie</t>
  </si>
  <si>
    <t>Návštěvnost</t>
  </si>
  <si>
    <r>
      <t>703 459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</si>
  <si>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>662 765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</si>
  <si>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1) Údaj zahrnuje pouze jednotky, které daly souhlas se zveřejněním dat.</t>
  </si>
  <si>
    <t>návštěvnost 2022</t>
  </si>
  <si>
    <t>Muzejní spolek Starý kvartýr v Lužicích</t>
  </si>
  <si>
    <t>Kostelní muzeum Švábenice</t>
  </si>
  <si>
    <t>Vlastivědné muzeum Švábenice</t>
  </si>
  <si>
    <t>Muzeum obce Kořenec</t>
  </si>
  <si>
    <t>Muzeum města Tišnova a Galerie Josefa Jambora, MěKS Tišnov</t>
  </si>
  <si>
    <t>Areál vojenských kasáren v Brně-Řečkovicích</t>
  </si>
  <si>
    <t>Archeopark Pavlov</t>
  </si>
  <si>
    <t>Památník bratří Mrštíků Diváky</t>
  </si>
  <si>
    <t>Centrum Romů a Sintů v Praze</t>
  </si>
  <si>
    <t>Muzeum Vyškovska, Vyškov</t>
  </si>
  <si>
    <t>Muzeum hraček Lednice</t>
  </si>
  <si>
    <t>www.muzeum-hracek-lednice.cz</t>
  </si>
  <si>
    <t>Městské muzeum a galerie Knížecí dům Moravský Krumlov</t>
  </si>
  <si>
    <r>
      <t>1 071 742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</si>
  <si>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Muzeum Větrný mlýn Rudice</t>
  </si>
  <si>
    <t>www.rudice.cz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</si>
</sst>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B0EB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6EA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Border="1"/>
    <xf numFmtId="3" fontId="0" fillId="0" borderId="4" xfId="0" applyNumberFormat="1" applyFill="1" applyBorder="1"/>
    <xf numFmtId="0" fontId="5" fillId="0" borderId="0" xfId="0" applyFont="1" applyFill="1" applyBorder="1"/>
    <xf numFmtId="0" fontId="5" fillId="0" borderId="1" xfId="0" applyFont="1" applyFill="1" applyBorder="1"/>
    <xf numFmtId="0" fontId="0" fillId="0" borderId="0" xfId="0" applyFill="1"/>
    <xf numFmtId="0" fontId="0" fillId="0" borderId="1" xfId="0" applyFill="1" applyBorder="1"/>
    <xf numFmtId="3" fontId="0" fillId="0" borderId="2" xfId="0" applyNumberFormat="1" applyFill="1" applyBorder="1"/>
    <xf numFmtId="0" fontId="2" fillId="0" borderId="1" xfId="1" applyFill="1" applyBorder="1"/>
    <xf numFmtId="3" fontId="3" fillId="0" borderId="1" xfId="1" applyNumberFormat="1" applyFont="1" applyFill="1" applyBorder="1"/>
    <xf numFmtId="3" fontId="0" fillId="0" borderId="1" xfId="0" applyNumberFormat="1" applyFill="1" applyBorder="1"/>
    <xf numFmtId="3" fontId="3" fillId="0" borderId="4" xfId="1" applyNumberFormat="1" applyFont="1" applyFill="1" applyBorder="1"/>
    <xf numFmtId="0" fontId="3" fillId="0" borderId="4" xfId="1" applyFont="1" applyFill="1" applyBorder="1"/>
    <xf numFmtId="0" fontId="0" fillId="0" borderId="4" xfId="0" applyFill="1" applyBorder="1"/>
    <xf numFmtId="3" fontId="3" fillId="0" borderId="0" xfId="1" applyNumberFormat="1" applyFont="1" applyFill="1"/>
    <xf numFmtId="3" fontId="0" fillId="0" borderId="0" xfId="0" applyNumberFormat="1" applyFill="1"/>
    <xf numFmtId="0" fontId="4" fillId="0" borderId="0" xfId="0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4" fillId="0" borderId="1" xfId="0" applyFont="1" applyFill="1" applyBorder="1"/>
    <xf numFmtId="0" fontId="4" fillId="0" borderId="0" xfId="0" applyFont="1" applyFill="1"/>
    <xf numFmtId="3" fontId="0" fillId="0" borderId="0" xfId="0" applyNumberFormat="1" applyFont="1" applyFill="1"/>
    <xf numFmtId="3" fontId="0" fillId="0" borderId="0" xfId="0" applyNumberFormat="1" applyFill="1" applyBorder="1" applyAlignment="1">
      <alignment horizontal="right"/>
    </xf>
    <xf numFmtId="3" fontId="3" fillId="0" borderId="6" xfId="1" applyNumberFormat="1" applyFont="1" applyFill="1" applyBorder="1"/>
    <xf numFmtId="3" fontId="0" fillId="0" borderId="6" xfId="0" applyNumberFormat="1" applyFill="1" applyBorder="1"/>
    <xf numFmtId="0" fontId="2" fillId="0" borderId="0" xfId="1" applyFill="1" applyBorder="1"/>
    <xf numFmtId="3" fontId="3" fillId="0" borderId="0" xfId="1" applyNumberFormat="1" applyFont="1" applyFill="1" applyBorder="1"/>
    <xf numFmtId="3" fontId="0" fillId="0" borderId="1" xfId="0" applyNumberFormat="1" applyFill="1" applyBorder="1" applyAlignment="1">
      <alignment horizontal="right"/>
    </xf>
    <xf numFmtId="3" fontId="3" fillId="0" borderId="3" xfId="1" applyNumberFormat="1" applyFont="1" applyFill="1" applyBorder="1"/>
    <xf numFmtId="3" fontId="0" fillId="0" borderId="3" xfId="0" applyNumberFormat="1" applyFill="1" applyBorder="1"/>
    <xf numFmtId="0" fontId="0" fillId="0" borderId="7" xfId="0" applyFill="1" applyBorder="1"/>
    <xf numFmtId="3" fontId="0" fillId="0" borderId="7" xfId="0" applyNumberFormat="1" applyFill="1" applyBorder="1"/>
    <xf numFmtId="0" fontId="7" fillId="0" borderId="2" xfId="1" applyFont="1" applyFill="1" applyBorder="1"/>
    <xf numFmtId="0" fontId="3" fillId="0" borderId="2" xfId="1" applyFont="1" applyFill="1" applyBorder="1"/>
    <xf numFmtId="0" fontId="3" fillId="0" borderId="2" xfId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6" fillId="0" borderId="7" xfId="0" applyFont="1" applyFill="1" applyBorder="1"/>
    <xf numFmtId="0" fontId="6" fillId="0" borderId="7" xfId="0" applyFont="1" applyFill="1" applyBorder="1" applyAlignment="1">
      <alignment horizontal="right"/>
    </xf>
    <xf numFmtId="0" fontId="0" fillId="0" borderId="7" xfId="0" applyBorder="1"/>
    <xf numFmtId="0" fontId="0" fillId="0" borderId="4" xfId="0" applyBorder="1"/>
    <xf numFmtId="0" fontId="6" fillId="0" borderId="7" xfId="0" applyFont="1" applyBorder="1" applyAlignment="1">
      <alignment horizontal="right"/>
    </xf>
    <xf numFmtId="3" fontId="0" fillId="0" borderId="4" xfId="0" applyNumberFormat="1" applyBorder="1"/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3" fontId="0" fillId="0" borderId="0" xfId="0" applyNumberFormat="1"/>
    <xf numFmtId="3" fontId="0" fillId="0" borderId="1" xfId="0" applyNumberFormat="1" applyBorder="1"/>
    <xf numFmtId="3" fontId="0" fillId="0" borderId="0" xfId="0" applyNumberFormat="1" applyBorder="1"/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0" borderId="1" xfId="1" applyFont="1" applyFill="1" applyBorder="1"/>
    <xf numFmtId="0" fontId="0" fillId="0" borderId="2" xfId="0" applyBorder="1"/>
    <xf numFmtId="0" fontId="0" fillId="0" borderId="2" xfId="0" applyFill="1" applyBorder="1"/>
    <xf numFmtId="0" fontId="1" fillId="0" borderId="3" xfId="0" applyFont="1" applyFill="1" applyBorder="1" applyAlignment="1">
      <alignment horizontal="left"/>
    </xf>
    <xf numFmtId="3" fontId="0" fillId="0" borderId="3" xfId="0" applyNumberFormat="1" applyBorder="1"/>
    <xf numFmtId="0" fontId="0" fillId="0" borderId="1" xfId="0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3" fontId="0" fillId="0" borderId="7" xfId="0" applyNumberFormat="1" applyBorder="1"/>
    <xf numFmtId="0" fontId="1" fillId="0" borderId="2" xfId="0" applyFont="1" applyFill="1" applyBorder="1" applyAlignment="1">
      <alignment horizontal="left"/>
    </xf>
    <xf numFmtId="3" fontId="0" fillId="0" borderId="8" xfId="0" applyNumberFormat="1" applyBorder="1"/>
    <xf numFmtId="0" fontId="1" fillId="0" borderId="2" xfId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0" fillId="0" borderId="4" xfId="0" applyBorder="1" applyAlignment="1">
      <alignment horizontal="right"/>
    </xf>
    <xf numFmtId="0" fontId="3" fillId="0" borderId="4" xfId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3" fontId="3" fillId="0" borderId="2" xfId="1" applyNumberFormat="1" applyFon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Border="1" applyAlignment="1">
      <alignment horizontal="right"/>
    </xf>
    <xf numFmtId="3" fontId="3" fillId="0" borderId="1" xfId="1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right"/>
    </xf>
    <xf numFmtId="3" fontId="3" fillId="0" borderId="2" xfId="1" applyNumberFormat="1" applyFont="1" applyFill="1" applyBorder="1"/>
    <xf numFmtId="0" fontId="10" fillId="0" borderId="1" xfId="1" applyFont="1" applyFill="1" applyBorder="1"/>
    <xf numFmtId="0" fontId="10" fillId="0" borderId="4" xfId="1" applyFont="1" applyFill="1" applyBorder="1"/>
    <xf numFmtId="0" fontId="10" fillId="0" borderId="2" xfId="1" applyFont="1" applyFill="1" applyBorder="1"/>
    <xf numFmtId="0" fontId="10" fillId="0" borderId="0" xfId="1" applyFont="1" applyFill="1"/>
    <xf numFmtId="0" fontId="10" fillId="0" borderId="0" xfId="0" applyFont="1" applyFill="1"/>
    <xf numFmtId="0" fontId="10" fillId="0" borderId="6" xfId="1" applyFont="1" applyFill="1" applyBorder="1"/>
    <xf numFmtId="0" fontId="10" fillId="0" borderId="3" xfId="1" applyFont="1" applyFill="1" applyBorder="1"/>
    <xf numFmtId="0" fontId="1" fillId="0" borderId="2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6" fillId="0" borderId="7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3" fillId="0" borderId="4" xfId="1" applyNumberFormat="1" applyFon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6EA4"/>
      <color rgb="FF00B0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ravska-galerie.cz/" TargetMode="External"/><Relationship Id="rId13" Type="http://schemas.openxmlformats.org/officeDocument/2006/relationships/hyperlink" Target="http://www.rmm.cz/" TargetMode="External"/><Relationship Id="rId18" Type="http://schemas.openxmlformats.org/officeDocument/2006/relationships/hyperlink" Target="http://www.velkebilovice.cz/" TargetMode="External"/><Relationship Id="rId26" Type="http://schemas.openxmlformats.org/officeDocument/2006/relationships/hyperlink" Target="http://www.zamek-slavkov.cz/" TargetMode="External"/><Relationship Id="rId3" Type="http://schemas.openxmlformats.org/officeDocument/2006/relationships/hyperlink" Target="http://www.muzeum-boskovicka.cz/" TargetMode="External"/><Relationship Id="rId21" Type="http://schemas.openxmlformats.org/officeDocument/2006/relationships/hyperlink" Target="http://www.zarosice.cz/" TargetMode="External"/><Relationship Id="rId7" Type="http://schemas.openxmlformats.org/officeDocument/2006/relationships/hyperlink" Target="http://www.rommuz.cz/" TargetMode="External"/><Relationship Id="rId12" Type="http://schemas.openxmlformats.org/officeDocument/2006/relationships/hyperlink" Target="http://www.mekstisnov.cz/" TargetMode="External"/><Relationship Id="rId17" Type="http://schemas.openxmlformats.org/officeDocument/2006/relationships/hyperlink" Target="http://www.lanzhot.cz/" TargetMode="External"/><Relationship Id="rId25" Type="http://schemas.openxmlformats.org/officeDocument/2006/relationships/hyperlink" Target="http://www.starykvartyr.cz/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senetarov.cz/" TargetMode="External"/><Relationship Id="rId16" Type="http://schemas.openxmlformats.org/officeDocument/2006/relationships/hyperlink" Target="http://www.muzeumhustopece.cz/" TargetMode="External"/><Relationship Id="rId20" Type="http://schemas.openxmlformats.org/officeDocument/2006/relationships/hyperlink" Target="http://www.nulk.cz/" TargetMode="External"/><Relationship Id="rId29" Type="http://schemas.openxmlformats.org/officeDocument/2006/relationships/hyperlink" Target="http://www.muzeumznojmo.cz/" TargetMode="External"/><Relationship Id="rId1" Type="http://schemas.openxmlformats.org/officeDocument/2006/relationships/hyperlink" Target="http://www.muzeum-blanenska.cz/" TargetMode="External"/><Relationship Id="rId6" Type="http://schemas.openxmlformats.org/officeDocument/2006/relationships/hyperlink" Target="http://www.spilberk.cz/" TargetMode="External"/><Relationship Id="rId11" Type="http://schemas.openxmlformats.org/officeDocument/2006/relationships/hyperlink" Target="http://www.jarosuvmlyn.cz/" TargetMode="External"/><Relationship Id="rId24" Type="http://schemas.openxmlformats.org/officeDocument/2006/relationships/hyperlink" Target="http://www.gvuhodonin.cz/" TargetMode="External"/><Relationship Id="rId32" Type="http://schemas.openxmlformats.org/officeDocument/2006/relationships/hyperlink" Target="http://www.rudice.cz/" TargetMode="External"/><Relationship Id="rId5" Type="http://schemas.openxmlformats.org/officeDocument/2006/relationships/hyperlink" Target="http://www.mzm.cz/" TargetMode="External"/><Relationship Id="rId15" Type="http://schemas.openxmlformats.org/officeDocument/2006/relationships/hyperlink" Target="http://www.muzeum.kloboukyubrna.cz/" TargetMode="External"/><Relationship Id="rId23" Type="http://schemas.openxmlformats.org/officeDocument/2006/relationships/hyperlink" Target="https://muzeum-straznice.webnode.cz/" TargetMode="External"/><Relationship Id="rId28" Type="http://schemas.openxmlformats.org/officeDocument/2006/relationships/hyperlink" Target="http://www.svabenice.cz/" TargetMode="External"/><Relationship Id="rId10" Type="http://schemas.openxmlformats.org/officeDocument/2006/relationships/hyperlink" Target="http://www.kic.ivancice.cz/" TargetMode="External"/><Relationship Id="rId19" Type="http://schemas.openxmlformats.org/officeDocument/2006/relationships/hyperlink" Target="http://www.masaryk.info/" TargetMode="External"/><Relationship Id="rId31" Type="http://schemas.openxmlformats.org/officeDocument/2006/relationships/hyperlink" Target="http://www.muzeum-hracek-lednice.cz/" TargetMode="External"/><Relationship Id="rId4" Type="http://schemas.openxmlformats.org/officeDocument/2006/relationships/hyperlink" Target="http://www.korenec.cz/" TargetMode="External"/><Relationship Id="rId9" Type="http://schemas.openxmlformats.org/officeDocument/2006/relationships/hyperlink" Target="http://www.muzeumbrnenska.cz/" TargetMode="External"/><Relationship Id="rId14" Type="http://schemas.openxmlformats.org/officeDocument/2006/relationships/hyperlink" Target="http://www.muzeumbv.cz/" TargetMode="External"/><Relationship Id="rId22" Type="http://schemas.openxmlformats.org/officeDocument/2006/relationships/hyperlink" Target="http://www.muzdanice.cz/" TargetMode="External"/><Relationship Id="rId27" Type="http://schemas.openxmlformats.org/officeDocument/2006/relationships/hyperlink" Target="http://www.muzeum-vyskovska.cz/" TargetMode="External"/><Relationship Id="rId30" Type="http://schemas.openxmlformats.org/officeDocument/2006/relationships/hyperlink" Target="http://www.mkrumlov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tabSelected="1" workbookViewId="0">
      <selection activeCell="B1" sqref="B1"/>
    </sheetView>
  </sheetViews>
  <sheetFormatPr defaultRowHeight="15" x14ac:dyDescent="0.25"/>
  <cols>
    <col min="2" max="2" width="108.5703125" customWidth="1"/>
    <col min="3" max="3" width="55.7109375" customWidth="1"/>
    <col min="4" max="6" width="16.7109375" customWidth="1"/>
  </cols>
  <sheetData>
    <row r="1" spans="1:6" x14ac:dyDescent="0.25">
      <c r="B1" s="37" t="s">
        <v>117</v>
      </c>
      <c r="C1">
        <v>2022</v>
      </c>
      <c r="D1" s="37">
        <v>2021</v>
      </c>
      <c r="E1" s="37">
        <v>2020</v>
      </c>
      <c r="F1" s="37"/>
    </row>
    <row r="2" spans="1:6" x14ac:dyDescent="0.25">
      <c r="B2" s="37" t="s">
        <v>118</v>
      </c>
      <c r="C2">
        <v>37</v>
      </c>
      <c r="D2" s="37">
        <v>40</v>
      </c>
      <c r="E2" s="37">
        <v>40</v>
      </c>
      <c r="F2" s="37"/>
    </row>
    <row r="3" spans="1:6" ht="17.25" x14ac:dyDescent="0.25">
      <c r="B3" s="37" t="s">
        <v>119</v>
      </c>
      <c r="C3" s="38" t="s">
        <v>137</v>
      </c>
      <c r="D3" s="38" t="s">
        <v>120</v>
      </c>
      <c r="E3" s="38" t="s">
        <v>121</v>
      </c>
      <c r="F3" s="38"/>
    </row>
    <row r="4" spans="1:6" x14ac:dyDescent="0.25">
      <c r="B4" s="37"/>
      <c r="C4" s="103" t="s">
        <v>122</v>
      </c>
      <c r="D4" s="103"/>
      <c r="E4" s="103"/>
    </row>
    <row r="6" spans="1:6" ht="15.75" thickBot="1" x14ac:dyDescent="0.3">
      <c r="A6" s="104" t="s">
        <v>0</v>
      </c>
      <c r="B6" s="104"/>
      <c r="C6" s="39" t="s">
        <v>116</v>
      </c>
      <c r="D6" s="43" t="s">
        <v>123</v>
      </c>
      <c r="E6" s="40" t="s">
        <v>1</v>
      </c>
      <c r="F6" s="40" t="s">
        <v>2</v>
      </c>
    </row>
    <row r="7" spans="1:6" ht="15.75" thickBot="1" x14ac:dyDescent="0.3">
      <c r="A7" s="105" t="s">
        <v>3</v>
      </c>
      <c r="B7" s="105"/>
      <c r="C7" s="30"/>
      <c r="D7" s="72">
        <v>50365</v>
      </c>
      <c r="E7" s="31">
        <f>E8+E9+E11+E12</f>
        <v>32266</v>
      </c>
      <c r="F7" s="31">
        <f>F8+F11+F9+F12</f>
        <v>32997</v>
      </c>
    </row>
    <row r="8" spans="1:6" x14ac:dyDescent="0.25">
      <c r="A8" s="106" t="s">
        <v>4</v>
      </c>
      <c r="B8" s="106"/>
      <c r="C8" s="91" t="s">
        <v>5</v>
      </c>
      <c r="D8" s="59">
        <v>29308</v>
      </c>
      <c r="E8" s="9">
        <v>21897</v>
      </c>
      <c r="F8" s="10">
        <v>23792</v>
      </c>
    </row>
    <row r="9" spans="1:6" x14ac:dyDescent="0.25">
      <c r="A9" s="102" t="s">
        <v>6</v>
      </c>
      <c r="B9" s="102"/>
      <c r="C9" s="92" t="s">
        <v>7</v>
      </c>
      <c r="D9" s="44">
        <v>14441</v>
      </c>
      <c r="E9" s="11">
        <v>9441</v>
      </c>
      <c r="F9" s="2">
        <v>8242</v>
      </c>
    </row>
    <row r="10" spans="1:6" x14ac:dyDescent="0.25">
      <c r="A10" s="102" t="s">
        <v>138</v>
      </c>
      <c r="B10" s="102"/>
      <c r="C10" s="92" t="s">
        <v>139</v>
      </c>
      <c r="D10" s="44">
        <v>5634</v>
      </c>
      <c r="E10" s="109" t="s">
        <v>114</v>
      </c>
      <c r="F10" s="110" t="s">
        <v>114</v>
      </c>
    </row>
    <row r="11" spans="1:6" x14ac:dyDescent="0.25">
      <c r="A11" s="102" t="s">
        <v>8</v>
      </c>
      <c r="B11" s="102"/>
      <c r="C11" s="92" t="s">
        <v>9</v>
      </c>
      <c r="D11" s="42">
        <v>760</v>
      </c>
      <c r="E11" s="12">
        <v>751</v>
      </c>
      <c r="F11" s="13">
        <v>817</v>
      </c>
    </row>
    <row r="12" spans="1:6" ht="15.75" thickBot="1" x14ac:dyDescent="0.3">
      <c r="A12" s="98" t="s">
        <v>127</v>
      </c>
      <c r="B12" s="98"/>
      <c r="C12" s="93" t="s">
        <v>10</v>
      </c>
      <c r="D12" s="56">
        <v>222</v>
      </c>
      <c r="E12" s="33">
        <v>177</v>
      </c>
      <c r="F12" s="57">
        <v>146</v>
      </c>
    </row>
    <row r="13" spans="1:6" ht="15.75" thickBot="1" x14ac:dyDescent="0.3">
      <c r="A13" s="107" t="s">
        <v>11</v>
      </c>
      <c r="B13" s="107"/>
      <c r="C13" s="30"/>
      <c r="D13" s="70">
        <v>547071</v>
      </c>
      <c r="E13" s="31">
        <v>266395</v>
      </c>
      <c r="F13" s="31">
        <v>283438</v>
      </c>
    </row>
    <row r="14" spans="1:6" x14ac:dyDescent="0.25">
      <c r="A14" s="108" t="s">
        <v>12</v>
      </c>
      <c r="B14" s="108"/>
      <c r="C14" s="94" t="s">
        <v>13</v>
      </c>
      <c r="D14" s="49">
        <v>192482</v>
      </c>
      <c r="E14" s="14">
        <v>92491</v>
      </c>
      <c r="F14" s="15">
        <v>90109</v>
      </c>
    </row>
    <row r="15" spans="1:6" x14ac:dyDescent="0.25">
      <c r="A15" s="78" t="s">
        <v>49</v>
      </c>
      <c r="B15" s="16" t="s">
        <v>15</v>
      </c>
      <c r="C15" s="6"/>
      <c r="D15" s="50">
        <v>66149</v>
      </c>
      <c r="E15" s="10">
        <v>36207</v>
      </c>
      <c r="F15" s="10">
        <v>38086</v>
      </c>
    </row>
    <row r="16" spans="1:6" x14ac:dyDescent="0.25">
      <c r="A16" s="64" t="s">
        <v>32</v>
      </c>
      <c r="B16" s="64"/>
      <c r="C16" s="94" t="s">
        <v>33</v>
      </c>
      <c r="D16" s="49">
        <v>122250</v>
      </c>
      <c r="E16" s="14">
        <v>46195</v>
      </c>
      <c r="F16" s="15">
        <v>47461</v>
      </c>
    </row>
    <row r="17" spans="1:6" x14ac:dyDescent="0.25">
      <c r="A17" s="99" t="s">
        <v>14</v>
      </c>
      <c r="B17" s="16" t="s">
        <v>34</v>
      </c>
      <c r="C17" s="5"/>
      <c r="D17" s="49">
        <v>56167</v>
      </c>
      <c r="E17" s="15">
        <v>26930</v>
      </c>
      <c r="F17" s="15">
        <v>17792</v>
      </c>
    </row>
    <row r="18" spans="1:6" x14ac:dyDescent="0.25">
      <c r="A18" s="99"/>
      <c r="B18" s="16" t="s">
        <v>35</v>
      </c>
      <c r="C18" s="5"/>
      <c r="D18" s="49">
        <v>30832</v>
      </c>
      <c r="E18" s="15">
        <v>7613</v>
      </c>
      <c r="F18" s="15">
        <v>14313</v>
      </c>
    </row>
    <row r="19" spans="1:6" x14ac:dyDescent="0.25">
      <c r="A19" s="99"/>
      <c r="B19" s="16" t="s">
        <v>36</v>
      </c>
      <c r="C19" s="17"/>
      <c r="D19" s="51">
        <v>15749</v>
      </c>
      <c r="E19" s="18">
        <v>4880</v>
      </c>
      <c r="F19" s="18">
        <v>6093</v>
      </c>
    </row>
    <row r="20" spans="1:6" x14ac:dyDescent="0.25">
      <c r="A20" s="99"/>
      <c r="B20" s="16" t="s">
        <v>44</v>
      </c>
      <c r="C20" s="17"/>
      <c r="D20" s="51">
        <v>7202</v>
      </c>
      <c r="E20" s="68" t="s">
        <v>113</v>
      </c>
      <c r="F20" s="68" t="s">
        <v>113</v>
      </c>
    </row>
    <row r="21" spans="1:6" x14ac:dyDescent="0.25">
      <c r="A21" s="99"/>
      <c r="B21" s="3" t="s">
        <v>38</v>
      </c>
      <c r="C21" s="5"/>
      <c r="D21" s="49">
        <v>4160</v>
      </c>
      <c r="E21" s="15">
        <v>2780</v>
      </c>
      <c r="F21" s="15">
        <v>3006</v>
      </c>
    </row>
    <row r="22" spans="1:6" x14ac:dyDescent="0.25">
      <c r="A22" s="99"/>
      <c r="B22" s="16" t="s">
        <v>37</v>
      </c>
      <c r="C22" s="5"/>
      <c r="D22" s="49">
        <v>3785</v>
      </c>
      <c r="E22" s="15">
        <v>2555</v>
      </c>
      <c r="F22" s="15">
        <v>3609</v>
      </c>
    </row>
    <row r="23" spans="1:6" x14ac:dyDescent="0.25">
      <c r="A23" s="99"/>
      <c r="B23" s="16" t="s">
        <v>40</v>
      </c>
      <c r="C23" s="5"/>
      <c r="D23" s="49">
        <v>2246</v>
      </c>
      <c r="E23" s="15">
        <v>1364</v>
      </c>
      <c r="F23" s="15">
        <v>523</v>
      </c>
    </row>
    <row r="24" spans="1:6" x14ac:dyDescent="0.25">
      <c r="A24" s="99"/>
      <c r="B24" s="16" t="s">
        <v>41</v>
      </c>
      <c r="C24" s="5"/>
      <c r="D24" s="49">
        <v>1810</v>
      </c>
      <c r="E24" s="15">
        <v>239</v>
      </c>
      <c r="F24" s="15">
        <v>256</v>
      </c>
    </row>
    <row r="25" spans="1:6" x14ac:dyDescent="0.25">
      <c r="A25" s="99"/>
      <c r="B25" s="16" t="s">
        <v>42</v>
      </c>
      <c r="C25" s="5"/>
      <c r="D25">
        <v>259</v>
      </c>
      <c r="E25" s="15">
        <v>7</v>
      </c>
      <c r="F25" s="15">
        <v>53</v>
      </c>
    </row>
    <row r="26" spans="1:6" x14ac:dyDescent="0.25">
      <c r="A26" s="99"/>
      <c r="B26" s="16" t="s">
        <v>43</v>
      </c>
      <c r="C26" s="17"/>
      <c r="D26" s="1">
        <v>40</v>
      </c>
      <c r="E26" s="18">
        <v>7</v>
      </c>
      <c r="F26" s="18">
        <v>27</v>
      </c>
    </row>
    <row r="27" spans="1:6" x14ac:dyDescent="0.25">
      <c r="A27" s="100"/>
      <c r="B27" s="19" t="s">
        <v>39</v>
      </c>
      <c r="C27" s="6"/>
      <c r="D27" s="60" t="s">
        <v>113</v>
      </c>
      <c r="E27" s="35" t="s">
        <v>113</v>
      </c>
      <c r="F27" s="10">
        <v>1789</v>
      </c>
    </row>
    <row r="28" spans="1:6" x14ac:dyDescent="0.25">
      <c r="A28" s="101" t="s">
        <v>16</v>
      </c>
      <c r="B28" s="101"/>
      <c r="C28" s="94" t="s">
        <v>17</v>
      </c>
      <c r="D28" s="49">
        <v>105905</v>
      </c>
      <c r="E28" s="14">
        <v>51742</v>
      </c>
      <c r="F28" s="15">
        <v>67808</v>
      </c>
    </row>
    <row r="29" spans="1:6" x14ac:dyDescent="0.25">
      <c r="A29" s="99" t="s">
        <v>14</v>
      </c>
      <c r="B29" s="16" t="s">
        <v>22</v>
      </c>
      <c r="C29" s="17"/>
      <c r="D29" s="51">
        <v>54021</v>
      </c>
      <c r="E29" s="18">
        <v>10958</v>
      </c>
      <c r="F29" s="68" t="s">
        <v>113</v>
      </c>
    </row>
    <row r="30" spans="1:6" x14ac:dyDescent="0.25">
      <c r="A30" s="99"/>
      <c r="B30" s="20" t="s">
        <v>19</v>
      </c>
      <c r="C30" s="5"/>
      <c r="D30" s="49">
        <v>27719</v>
      </c>
      <c r="E30" s="15">
        <v>17830</v>
      </c>
      <c r="F30" s="15">
        <v>22627</v>
      </c>
    </row>
    <row r="31" spans="1:6" x14ac:dyDescent="0.25">
      <c r="A31" s="99"/>
      <c r="B31" s="20" t="s">
        <v>18</v>
      </c>
      <c r="C31" s="5"/>
      <c r="D31" s="49">
        <v>16465</v>
      </c>
      <c r="E31" s="15">
        <v>27049</v>
      </c>
      <c r="F31" s="15">
        <v>24583</v>
      </c>
    </row>
    <row r="32" spans="1:6" x14ac:dyDescent="0.25">
      <c r="A32" s="99"/>
      <c r="B32" s="20" t="s">
        <v>20</v>
      </c>
      <c r="C32" s="5"/>
      <c r="D32" s="49">
        <v>6247</v>
      </c>
      <c r="E32" s="15">
        <v>4098</v>
      </c>
      <c r="F32" s="15">
        <v>3782</v>
      </c>
    </row>
    <row r="33" spans="1:6" x14ac:dyDescent="0.25">
      <c r="A33" s="100"/>
      <c r="B33" s="20" t="s">
        <v>21</v>
      </c>
      <c r="C33" s="6"/>
      <c r="D33" s="50">
        <v>1453</v>
      </c>
      <c r="E33" s="10">
        <v>2048</v>
      </c>
      <c r="F33" s="10">
        <v>1585</v>
      </c>
    </row>
    <row r="34" spans="1:6" s="1" customFormat="1" x14ac:dyDescent="0.25">
      <c r="A34" s="79" t="s">
        <v>23</v>
      </c>
      <c r="B34" s="79"/>
      <c r="C34" s="95" t="s">
        <v>24</v>
      </c>
      <c r="D34" s="49">
        <v>97983</v>
      </c>
      <c r="E34" s="15">
        <v>48861</v>
      </c>
      <c r="F34" s="15">
        <v>48621</v>
      </c>
    </row>
    <row r="35" spans="1:6" x14ac:dyDescent="0.25">
      <c r="A35" s="99" t="s">
        <v>14</v>
      </c>
      <c r="B35" s="20" t="s">
        <v>26</v>
      </c>
      <c r="C35" s="5"/>
      <c r="D35" s="49">
        <v>8218</v>
      </c>
      <c r="E35" s="15">
        <v>6146</v>
      </c>
      <c r="F35" s="15">
        <v>5302</v>
      </c>
    </row>
    <row r="36" spans="1:6" x14ac:dyDescent="0.25">
      <c r="A36" s="99"/>
      <c r="B36" s="20" t="s">
        <v>25</v>
      </c>
      <c r="C36" s="5"/>
      <c r="D36" s="49">
        <v>7088</v>
      </c>
      <c r="E36" s="15">
        <v>6325</v>
      </c>
      <c r="F36" s="15">
        <v>7265</v>
      </c>
    </row>
    <row r="37" spans="1:6" x14ac:dyDescent="0.25">
      <c r="A37" s="99"/>
      <c r="B37" s="16" t="s">
        <v>129</v>
      </c>
      <c r="C37" s="17"/>
      <c r="D37" s="66">
        <v>4800</v>
      </c>
      <c r="E37" s="22" t="s">
        <v>113</v>
      </c>
      <c r="F37" s="22" t="s">
        <v>113</v>
      </c>
    </row>
    <row r="38" spans="1:6" x14ac:dyDescent="0.25">
      <c r="A38" s="99"/>
      <c r="B38" s="20" t="s">
        <v>28</v>
      </c>
      <c r="C38" s="5"/>
      <c r="D38" s="49">
        <v>4462</v>
      </c>
      <c r="E38" s="15">
        <v>2824</v>
      </c>
      <c r="F38" s="15">
        <v>3068</v>
      </c>
    </row>
    <row r="39" spans="1:6" x14ac:dyDescent="0.25">
      <c r="A39" s="99"/>
      <c r="B39" s="20" t="s">
        <v>27</v>
      </c>
      <c r="C39" s="5"/>
      <c r="D39" s="49">
        <v>3891</v>
      </c>
      <c r="E39" s="15">
        <v>1841</v>
      </c>
      <c r="F39" s="15">
        <v>3878</v>
      </c>
    </row>
    <row r="40" spans="1:6" x14ac:dyDescent="0.25">
      <c r="A40" s="99"/>
      <c r="B40" s="16" t="s">
        <v>30</v>
      </c>
      <c r="C40" s="17"/>
      <c r="D40" s="49">
        <v>3708</v>
      </c>
      <c r="E40" s="18">
        <v>2279</v>
      </c>
      <c r="F40" s="18">
        <v>1875</v>
      </c>
    </row>
    <row r="41" spans="1:6" s="1" customFormat="1" x14ac:dyDescent="0.25">
      <c r="A41" s="99"/>
      <c r="B41" s="16" t="s">
        <v>31</v>
      </c>
      <c r="C41" s="17"/>
      <c r="D41" s="1">
        <v>184</v>
      </c>
      <c r="E41" s="17">
        <v>14</v>
      </c>
      <c r="F41" s="67" t="s">
        <v>113</v>
      </c>
    </row>
    <row r="42" spans="1:6" x14ac:dyDescent="0.25">
      <c r="A42" s="100"/>
      <c r="B42" s="20" t="s">
        <v>29</v>
      </c>
      <c r="C42" s="6"/>
      <c r="D42" s="60" t="s">
        <v>113</v>
      </c>
      <c r="E42" s="10">
        <v>1745</v>
      </c>
      <c r="F42" s="10">
        <v>2227</v>
      </c>
    </row>
    <row r="43" spans="1:6" x14ac:dyDescent="0.25">
      <c r="A43" s="101" t="s">
        <v>45</v>
      </c>
      <c r="B43" s="101"/>
      <c r="C43" s="94" t="s">
        <v>46</v>
      </c>
      <c r="D43" s="49">
        <v>17171</v>
      </c>
      <c r="E43" s="14">
        <v>14921</v>
      </c>
      <c r="F43" s="15">
        <v>17601</v>
      </c>
    </row>
    <row r="44" spans="1:6" x14ac:dyDescent="0.25">
      <c r="A44" s="99" t="s">
        <v>14</v>
      </c>
      <c r="B44" s="20" t="s">
        <v>47</v>
      </c>
      <c r="C44" s="5"/>
      <c r="D44" s="49">
        <v>9749</v>
      </c>
      <c r="E44" s="15">
        <v>9506</v>
      </c>
      <c r="F44" s="15">
        <v>7124</v>
      </c>
    </row>
    <row r="45" spans="1:6" x14ac:dyDescent="0.25">
      <c r="A45" s="99"/>
      <c r="B45" s="16" t="s">
        <v>48</v>
      </c>
      <c r="C45" s="17"/>
      <c r="D45" s="51">
        <v>2267</v>
      </c>
      <c r="E45" s="18">
        <v>1864</v>
      </c>
      <c r="F45" s="18">
        <v>1248</v>
      </c>
    </row>
    <row r="46" spans="1:6" x14ac:dyDescent="0.25">
      <c r="A46" s="100"/>
      <c r="B46" s="19" t="s">
        <v>132</v>
      </c>
      <c r="C46" s="6"/>
      <c r="D46" s="50">
        <v>941</v>
      </c>
      <c r="E46" s="27" t="s">
        <v>114</v>
      </c>
      <c r="F46" s="27" t="s">
        <v>114</v>
      </c>
    </row>
    <row r="47" spans="1:6" ht="15.75" thickBot="1" x14ac:dyDescent="0.3">
      <c r="A47" s="62" t="s">
        <v>50</v>
      </c>
      <c r="B47" s="62"/>
      <c r="C47" s="93" t="s">
        <v>51</v>
      </c>
      <c r="D47" s="70">
        <v>11280</v>
      </c>
      <c r="E47" s="90">
        <v>2622</v>
      </c>
      <c r="F47" s="7">
        <v>2467</v>
      </c>
    </row>
    <row r="48" spans="1:6" ht="15.75" thickBot="1" x14ac:dyDescent="0.3">
      <c r="A48" s="65" t="s">
        <v>52</v>
      </c>
      <c r="B48" s="65"/>
      <c r="C48" s="30"/>
      <c r="D48" s="89" t="s">
        <v>115</v>
      </c>
      <c r="E48" s="36" t="s">
        <v>115</v>
      </c>
      <c r="F48" s="36" t="s">
        <v>115</v>
      </c>
    </row>
    <row r="49" spans="1:6" x14ac:dyDescent="0.25">
      <c r="A49" s="63" t="s">
        <v>53</v>
      </c>
      <c r="B49" s="63"/>
      <c r="C49" s="94" t="s">
        <v>54</v>
      </c>
      <c r="D49" s="49">
        <v>90290</v>
      </c>
      <c r="E49" s="14">
        <v>53339</v>
      </c>
      <c r="F49" s="15">
        <v>44428</v>
      </c>
    </row>
    <row r="50" spans="1:6" x14ac:dyDescent="0.25">
      <c r="A50" s="99" t="s">
        <v>14</v>
      </c>
      <c r="B50" s="20" t="s">
        <v>55</v>
      </c>
      <c r="C50" s="5"/>
      <c r="D50" s="49">
        <v>43264</v>
      </c>
      <c r="E50" s="15">
        <v>21222</v>
      </c>
      <c r="F50" s="15">
        <v>17792</v>
      </c>
    </row>
    <row r="51" spans="1:6" x14ac:dyDescent="0.25">
      <c r="A51" s="99"/>
      <c r="B51" s="20" t="s">
        <v>56</v>
      </c>
      <c r="C51" s="5"/>
      <c r="D51" s="49">
        <v>17432</v>
      </c>
      <c r="E51" s="15">
        <v>14552</v>
      </c>
      <c r="F51" s="15">
        <v>12680</v>
      </c>
    </row>
    <row r="52" spans="1:6" x14ac:dyDescent="0.25">
      <c r="A52" s="99"/>
      <c r="B52" s="20" t="s">
        <v>58</v>
      </c>
      <c r="C52" s="5"/>
      <c r="D52" s="49">
        <v>11373</v>
      </c>
      <c r="E52" s="15">
        <v>8080</v>
      </c>
      <c r="F52" s="15">
        <v>4383</v>
      </c>
    </row>
    <row r="53" spans="1:6" x14ac:dyDescent="0.25">
      <c r="A53" s="99"/>
      <c r="B53" s="20" t="s">
        <v>57</v>
      </c>
      <c r="C53" s="5"/>
      <c r="D53" s="49">
        <v>10081</v>
      </c>
      <c r="E53" s="15">
        <v>6208</v>
      </c>
      <c r="F53" s="15">
        <v>5352</v>
      </c>
    </row>
    <row r="54" spans="1:6" x14ac:dyDescent="0.25">
      <c r="A54" s="99"/>
      <c r="B54" s="20" t="s">
        <v>59</v>
      </c>
      <c r="C54" s="5"/>
      <c r="D54" s="49">
        <v>6658</v>
      </c>
      <c r="E54" s="15">
        <v>2529</v>
      </c>
      <c r="F54" s="21">
        <v>2438</v>
      </c>
    </row>
    <row r="55" spans="1:6" x14ac:dyDescent="0.25">
      <c r="A55" s="100"/>
      <c r="B55" s="19" t="s">
        <v>60</v>
      </c>
      <c r="C55" s="6"/>
      <c r="D55" s="50">
        <v>1482</v>
      </c>
      <c r="E55" s="6">
        <v>748</v>
      </c>
      <c r="F55" s="10">
        <v>1539</v>
      </c>
    </row>
    <row r="56" spans="1:6" x14ac:dyDescent="0.25">
      <c r="A56" s="101" t="s">
        <v>128</v>
      </c>
      <c r="B56" s="101"/>
      <c r="C56" s="96" t="s">
        <v>63</v>
      </c>
      <c r="D56" s="49">
        <v>12604</v>
      </c>
      <c r="E56" s="23">
        <v>2728</v>
      </c>
      <c r="F56" s="24">
        <v>2937</v>
      </c>
    </row>
    <row r="57" spans="1:6" x14ac:dyDescent="0.25">
      <c r="A57" s="6" t="s">
        <v>49</v>
      </c>
      <c r="B57" s="19" t="s">
        <v>64</v>
      </c>
      <c r="C57" s="6"/>
      <c r="D57" s="60" t="s">
        <v>114</v>
      </c>
      <c r="E57" s="10">
        <v>1915</v>
      </c>
      <c r="F57" s="35" t="s">
        <v>113</v>
      </c>
    </row>
    <row r="58" spans="1:6" x14ac:dyDescent="0.25">
      <c r="A58" s="61" t="s">
        <v>61</v>
      </c>
      <c r="B58" s="61"/>
      <c r="C58" s="92" t="s">
        <v>62</v>
      </c>
      <c r="D58" s="44">
        <v>8619</v>
      </c>
      <c r="E58" s="11">
        <v>4345</v>
      </c>
      <c r="F58" s="2">
        <v>5668</v>
      </c>
    </row>
    <row r="59" spans="1:6" ht="15.75" thickBot="1" x14ac:dyDescent="0.3">
      <c r="A59" s="71" t="s">
        <v>65</v>
      </c>
      <c r="B59" s="71"/>
      <c r="C59" s="93" t="s">
        <v>66</v>
      </c>
      <c r="D59" s="77" t="s">
        <v>115</v>
      </c>
      <c r="E59" s="73" t="s">
        <v>115</v>
      </c>
      <c r="F59" s="74" t="s">
        <v>115</v>
      </c>
    </row>
    <row r="60" spans="1:6" ht="15.75" thickBot="1" x14ac:dyDescent="0.3">
      <c r="A60" s="65" t="s">
        <v>67</v>
      </c>
      <c r="B60" s="65"/>
      <c r="C60" s="30"/>
      <c r="D60" s="70">
        <v>169393</v>
      </c>
      <c r="E60" s="31">
        <f>E65+E61+E68+E70+E71</f>
        <v>152942</v>
      </c>
      <c r="F60" s="31">
        <f>F61+F65+F71+F68+F72+F70</f>
        <v>112684</v>
      </c>
    </row>
    <row r="61" spans="1:6" x14ac:dyDescent="0.25">
      <c r="A61" s="48" t="s">
        <v>72</v>
      </c>
      <c r="B61" s="48"/>
      <c r="C61" s="96" t="s">
        <v>73</v>
      </c>
      <c r="D61" s="49">
        <v>136357</v>
      </c>
      <c r="E61" s="23">
        <v>135071</v>
      </c>
      <c r="F61" s="24">
        <v>100839</v>
      </c>
    </row>
    <row r="62" spans="1:6" x14ac:dyDescent="0.25">
      <c r="A62" s="99" t="s">
        <v>14</v>
      </c>
      <c r="B62" s="3" t="s">
        <v>130</v>
      </c>
      <c r="C62" s="25"/>
      <c r="D62" s="49">
        <v>67894</v>
      </c>
      <c r="E62" s="26">
        <v>77611</v>
      </c>
      <c r="F62" s="22" t="s">
        <v>114</v>
      </c>
    </row>
    <row r="63" spans="1:6" x14ac:dyDescent="0.25">
      <c r="A63" s="99"/>
      <c r="B63" s="3" t="s">
        <v>74</v>
      </c>
      <c r="C63" s="25"/>
      <c r="D63" s="49">
        <v>8973</v>
      </c>
      <c r="E63" s="26">
        <v>6664</v>
      </c>
      <c r="F63" s="22" t="s">
        <v>114</v>
      </c>
    </row>
    <row r="64" spans="1:6" x14ac:dyDescent="0.25">
      <c r="A64" s="100"/>
      <c r="B64" s="4" t="s">
        <v>131</v>
      </c>
      <c r="C64" s="8"/>
      <c r="D64" s="50">
        <v>1051</v>
      </c>
      <c r="E64" s="9">
        <v>220</v>
      </c>
      <c r="F64" s="27" t="s">
        <v>114</v>
      </c>
    </row>
    <row r="65" spans="1:6" x14ac:dyDescent="0.25">
      <c r="A65" s="69" t="s">
        <v>68</v>
      </c>
      <c r="B65" s="69"/>
      <c r="C65" s="94" t="s">
        <v>69</v>
      </c>
      <c r="D65" s="49">
        <v>24956</v>
      </c>
      <c r="E65" s="14">
        <v>14102</v>
      </c>
      <c r="F65" s="15">
        <v>9293</v>
      </c>
    </row>
    <row r="66" spans="1:6" x14ac:dyDescent="0.25">
      <c r="A66" s="99" t="s">
        <v>14</v>
      </c>
      <c r="B66" s="16" t="s">
        <v>71</v>
      </c>
      <c r="C66" s="17"/>
      <c r="D66" s="51">
        <v>9044</v>
      </c>
      <c r="E66" s="18">
        <v>4757</v>
      </c>
      <c r="F66" s="22" t="s">
        <v>114</v>
      </c>
    </row>
    <row r="67" spans="1:6" x14ac:dyDescent="0.25">
      <c r="A67" s="100"/>
      <c r="B67" s="16" t="s">
        <v>70</v>
      </c>
      <c r="C67" s="17"/>
      <c r="D67" s="50">
        <v>2466</v>
      </c>
      <c r="E67" s="18">
        <v>2082</v>
      </c>
      <c r="F67" s="18">
        <v>1905</v>
      </c>
    </row>
    <row r="68" spans="1:6" x14ac:dyDescent="0.25">
      <c r="A68" s="45" t="s">
        <v>75</v>
      </c>
      <c r="B68" s="45"/>
      <c r="C68" s="92" t="s">
        <v>76</v>
      </c>
      <c r="D68" s="44">
        <v>2906</v>
      </c>
      <c r="E68" s="11">
        <v>1448</v>
      </c>
      <c r="F68" s="2">
        <v>980</v>
      </c>
    </row>
    <row r="69" spans="1:6" x14ac:dyDescent="0.25">
      <c r="A69" s="102" t="s">
        <v>134</v>
      </c>
      <c r="B69" s="102"/>
      <c r="C69" s="91" t="s">
        <v>135</v>
      </c>
      <c r="D69" s="50">
        <v>2000</v>
      </c>
      <c r="E69" s="88" t="s">
        <v>114</v>
      </c>
      <c r="F69" s="27" t="s">
        <v>114</v>
      </c>
    </row>
    <row r="70" spans="1:6" x14ac:dyDescent="0.25">
      <c r="A70" s="54" t="s">
        <v>79</v>
      </c>
      <c r="B70" s="54"/>
      <c r="C70" s="91" t="s">
        <v>80</v>
      </c>
      <c r="D70" s="50">
        <v>1274</v>
      </c>
      <c r="E70" s="55">
        <v>821</v>
      </c>
      <c r="F70" s="10">
        <v>636</v>
      </c>
    </row>
    <row r="71" spans="1:6" x14ac:dyDescent="0.25">
      <c r="A71" s="52" t="s">
        <v>81</v>
      </c>
      <c r="B71" s="52"/>
      <c r="C71" s="92" t="s">
        <v>82</v>
      </c>
      <c r="D71" s="44">
        <v>1157</v>
      </c>
      <c r="E71" s="11">
        <v>1500</v>
      </c>
      <c r="F71" s="2">
        <v>271</v>
      </c>
    </row>
    <row r="72" spans="1:6" ht="15.75" thickBot="1" x14ac:dyDescent="0.3">
      <c r="A72" s="53" t="s">
        <v>77</v>
      </c>
      <c r="B72" s="53"/>
      <c r="C72" s="93" t="s">
        <v>78</v>
      </c>
      <c r="D72" s="56">
        <v>743</v>
      </c>
      <c r="E72" s="34" t="s">
        <v>113</v>
      </c>
      <c r="F72" s="7">
        <v>665</v>
      </c>
    </row>
    <row r="73" spans="1:6" ht="15.75" thickBot="1" x14ac:dyDescent="0.3">
      <c r="A73" s="47" t="s">
        <v>83</v>
      </c>
      <c r="B73" s="47"/>
      <c r="C73" s="30"/>
      <c r="D73" s="70">
        <v>98634</v>
      </c>
      <c r="E73" s="31">
        <v>72808</v>
      </c>
      <c r="F73" s="31">
        <v>96455</v>
      </c>
    </row>
    <row r="74" spans="1:6" x14ac:dyDescent="0.25">
      <c r="A74" s="76" t="s">
        <v>91</v>
      </c>
      <c r="B74" s="76"/>
      <c r="C74" s="92" t="s">
        <v>92</v>
      </c>
      <c r="D74" s="44">
        <v>58827</v>
      </c>
      <c r="E74" s="11">
        <v>39281</v>
      </c>
      <c r="F74" s="2">
        <v>34730</v>
      </c>
    </row>
    <row r="75" spans="1:6" x14ac:dyDescent="0.25">
      <c r="A75" s="75" t="s">
        <v>84</v>
      </c>
      <c r="B75" s="75"/>
      <c r="C75" s="94" t="s">
        <v>85</v>
      </c>
      <c r="D75" s="49">
        <v>28781</v>
      </c>
      <c r="E75" s="14">
        <v>26263</v>
      </c>
      <c r="F75" s="15">
        <v>53692</v>
      </c>
    </row>
    <row r="76" spans="1:6" s="1" customFormat="1" x14ac:dyDescent="0.25">
      <c r="A76" s="99" t="s">
        <v>14</v>
      </c>
      <c r="B76" s="20" t="s">
        <v>86</v>
      </c>
      <c r="C76" s="5"/>
      <c r="D76" s="49">
        <v>17954</v>
      </c>
      <c r="E76" s="15">
        <v>19359</v>
      </c>
      <c r="F76" s="15">
        <v>46656</v>
      </c>
    </row>
    <row r="77" spans="1:6" x14ac:dyDescent="0.25">
      <c r="A77" s="99"/>
      <c r="B77" s="16" t="s">
        <v>87</v>
      </c>
      <c r="C77" s="17"/>
      <c r="D77" s="51">
        <v>4908</v>
      </c>
      <c r="E77" s="18">
        <v>2185</v>
      </c>
      <c r="F77" s="18">
        <v>3453</v>
      </c>
    </row>
    <row r="78" spans="1:6" x14ac:dyDescent="0.25">
      <c r="A78" s="100"/>
      <c r="B78" s="20" t="s">
        <v>88</v>
      </c>
      <c r="C78" s="5"/>
      <c r="D78" s="60" t="s">
        <v>113</v>
      </c>
      <c r="E78" s="15">
        <v>2133</v>
      </c>
      <c r="F78" s="15">
        <v>964</v>
      </c>
    </row>
    <row r="79" spans="1:6" x14ac:dyDescent="0.25">
      <c r="A79" s="45" t="s">
        <v>93</v>
      </c>
      <c r="B79" s="45"/>
      <c r="C79" s="92" t="s">
        <v>94</v>
      </c>
      <c r="D79" s="44">
        <v>3980</v>
      </c>
      <c r="E79" s="11">
        <v>2800</v>
      </c>
      <c r="F79" s="2">
        <v>3800</v>
      </c>
    </row>
    <row r="80" spans="1:6" x14ac:dyDescent="0.25">
      <c r="A80" s="45" t="s">
        <v>89</v>
      </c>
      <c r="B80" s="45"/>
      <c r="C80" s="92" t="s">
        <v>90</v>
      </c>
      <c r="D80" s="44">
        <v>3484</v>
      </c>
      <c r="E80" s="11">
        <v>1608</v>
      </c>
      <c r="F80" s="2">
        <v>2042</v>
      </c>
    </row>
    <row r="81" spans="1:6" x14ac:dyDescent="0.25">
      <c r="A81" s="45" t="s">
        <v>95</v>
      </c>
      <c r="B81" s="45"/>
      <c r="C81" s="92" t="s">
        <v>96</v>
      </c>
      <c r="D81" s="44">
        <v>2511</v>
      </c>
      <c r="E81" s="11">
        <v>1787</v>
      </c>
      <c r="F81" s="2">
        <v>1241</v>
      </c>
    </row>
    <row r="82" spans="1:6" x14ac:dyDescent="0.25">
      <c r="A82" s="45" t="s">
        <v>124</v>
      </c>
      <c r="B82" s="45"/>
      <c r="C82" s="92" t="s">
        <v>98</v>
      </c>
      <c r="D82" s="42">
        <v>500</v>
      </c>
      <c r="E82" s="12">
        <v>305</v>
      </c>
      <c r="F82" s="2">
        <v>301</v>
      </c>
    </row>
    <row r="83" spans="1:6" x14ac:dyDescent="0.25">
      <c r="A83" s="45" t="s">
        <v>97</v>
      </c>
      <c r="B83" s="45"/>
      <c r="C83" s="13"/>
      <c r="D83" s="42">
        <v>330</v>
      </c>
      <c r="E83" s="12">
        <v>150</v>
      </c>
      <c r="F83" s="2">
        <v>410</v>
      </c>
    </row>
    <row r="84" spans="1:6" ht="15.75" thickBot="1" x14ac:dyDescent="0.3">
      <c r="A84" s="98" t="s">
        <v>99</v>
      </c>
      <c r="B84" s="98"/>
      <c r="C84" s="93" t="s">
        <v>100</v>
      </c>
      <c r="D84" s="56">
        <v>221</v>
      </c>
      <c r="E84" s="33">
        <v>594</v>
      </c>
      <c r="F84" s="7">
        <v>189</v>
      </c>
    </row>
    <row r="85" spans="1:6" ht="15.75" thickBot="1" x14ac:dyDescent="0.3">
      <c r="A85" s="47" t="s">
        <v>101</v>
      </c>
      <c r="B85" s="47"/>
      <c r="C85" s="30"/>
      <c r="D85" s="70">
        <v>28925</v>
      </c>
      <c r="E85" s="31">
        <f>E87+E86</f>
        <v>20469</v>
      </c>
      <c r="F85" s="31">
        <f>F86+F87</f>
        <v>23239</v>
      </c>
    </row>
    <row r="86" spans="1:6" x14ac:dyDescent="0.25">
      <c r="A86" s="58" t="s">
        <v>104</v>
      </c>
      <c r="B86" s="58"/>
      <c r="C86" s="91" t="s">
        <v>105</v>
      </c>
      <c r="D86" s="44">
        <v>21923</v>
      </c>
      <c r="E86" s="9">
        <v>17239</v>
      </c>
      <c r="F86" s="10">
        <v>19659</v>
      </c>
    </row>
    <row r="87" spans="1:6" x14ac:dyDescent="0.25">
      <c r="A87" s="101" t="s">
        <v>133</v>
      </c>
      <c r="B87" s="101"/>
      <c r="C87" s="94" t="s">
        <v>102</v>
      </c>
      <c r="D87" s="49">
        <v>7002</v>
      </c>
      <c r="E87" s="14">
        <v>3230</v>
      </c>
      <c r="F87" s="15">
        <v>3580</v>
      </c>
    </row>
    <row r="88" spans="1:6" x14ac:dyDescent="0.25">
      <c r="A88" s="6" t="s">
        <v>49</v>
      </c>
      <c r="B88" s="19" t="s">
        <v>103</v>
      </c>
      <c r="C88" s="6"/>
      <c r="D88" s="50">
        <v>1911</v>
      </c>
      <c r="E88" s="6">
        <v>479</v>
      </c>
      <c r="F88" s="10">
        <v>1035</v>
      </c>
    </row>
    <row r="89" spans="1:6" x14ac:dyDescent="0.25">
      <c r="A89" s="80" t="s">
        <v>126</v>
      </c>
      <c r="B89" s="80"/>
      <c r="C89" s="92" t="s">
        <v>106</v>
      </c>
      <c r="D89" s="82" t="s">
        <v>113</v>
      </c>
      <c r="E89" s="83" t="s">
        <v>113</v>
      </c>
      <c r="F89" s="84" t="s">
        <v>113</v>
      </c>
    </row>
    <row r="90" spans="1:6" ht="15.75" thickBot="1" x14ac:dyDescent="0.3">
      <c r="A90" s="81" t="s">
        <v>125</v>
      </c>
      <c r="B90" s="81"/>
      <c r="C90" s="32"/>
      <c r="D90" s="87" t="s">
        <v>113</v>
      </c>
      <c r="E90" s="85" t="s">
        <v>113</v>
      </c>
      <c r="F90" s="86" t="s">
        <v>113</v>
      </c>
    </row>
    <row r="91" spans="1:6" ht="15.75" thickBot="1" x14ac:dyDescent="0.3">
      <c r="A91" s="47" t="s">
        <v>107</v>
      </c>
      <c r="B91" s="47"/>
      <c r="C91" s="30"/>
      <c r="D91" s="70">
        <v>65841</v>
      </c>
      <c r="E91" s="31">
        <v>98017</v>
      </c>
      <c r="F91" s="31">
        <f>F92+F94+F93</f>
        <v>60719</v>
      </c>
    </row>
    <row r="92" spans="1:6" x14ac:dyDescent="0.25">
      <c r="A92" s="46" t="s">
        <v>108</v>
      </c>
      <c r="B92" s="46"/>
      <c r="C92" s="97" t="s">
        <v>109</v>
      </c>
      <c r="D92" s="59">
        <v>59531</v>
      </c>
      <c r="E92" s="28">
        <v>54099</v>
      </c>
      <c r="F92" s="29">
        <v>54485</v>
      </c>
    </row>
    <row r="93" spans="1:6" x14ac:dyDescent="0.25">
      <c r="A93" s="45" t="s">
        <v>110</v>
      </c>
      <c r="B93" s="45"/>
      <c r="C93" s="92" t="s">
        <v>111</v>
      </c>
      <c r="D93" s="44">
        <v>6280</v>
      </c>
      <c r="E93" s="11">
        <v>6450</v>
      </c>
      <c r="F93" s="2">
        <v>5950</v>
      </c>
    </row>
    <row r="94" spans="1:6" ht="15.75" thickBot="1" x14ac:dyDescent="0.3">
      <c r="A94" s="98" t="s">
        <v>136</v>
      </c>
      <c r="B94" s="98"/>
      <c r="C94" s="93" t="s">
        <v>112</v>
      </c>
      <c r="D94" s="41">
        <v>30</v>
      </c>
      <c r="E94" s="34" t="s">
        <v>113</v>
      </c>
      <c r="F94" s="7">
        <v>284</v>
      </c>
    </row>
    <row r="95" spans="1:6" x14ac:dyDescent="0.25">
      <c r="A95" s="5"/>
      <c r="B95" s="5"/>
      <c r="C95" s="5"/>
      <c r="D95" s="5"/>
      <c r="E95" s="5"/>
      <c r="F95" s="5"/>
    </row>
  </sheetData>
  <mergeCells count="25">
    <mergeCell ref="C4:E4"/>
    <mergeCell ref="A29:A33"/>
    <mergeCell ref="A6:B6"/>
    <mergeCell ref="A7:B7"/>
    <mergeCell ref="A8:B8"/>
    <mergeCell ref="A9:B9"/>
    <mergeCell ref="A11:B11"/>
    <mergeCell ref="A12:B12"/>
    <mergeCell ref="A13:B13"/>
    <mergeCell ref="A14:B14"/>
    <mergeCell ref="A10:B10"/>
    <mergeCell ref="A94:B94"/>
    <mergeCell ref="A76:A78"/>
    <mergeCell ref="A28:B28"/>
    <mergeCell ref="A17:A27"/>
    <mergeCell ref="A66:A67"/>
    <mergeCell ref="A62:A64"/>
    <mergeCell ref="A50:A55"/>
    <mergeCell ref="A69:B69"/>
    <mergeCell ref="A87:B87"/>
    <mergeCell ref="A43:B43"/>
    <mergeCell ref="A56:B56"/>
    <mergeCell ref="A84:B84"/>
    <mergeCell ref="A35:A42"/>
    <mergeCell ref="A44:A46"/>
  </mergeCells>
  <hyperlinks>
    <hyperlink ref="C8" r:id="rId1"/>
    <hyperlink ref="C11" r:id="rId2"/>
    <hyperlink ref="C9" r:id="rId3"/>
    <hyperlink ref="C12" r:id="rId4"/>
    <hyperlink ref="C16" r:id="rId5"/>
    <hyperlink ref="C14" r:id="rId6"/>
    <hyperlink ref="C43" r:id="rId7"/>
    <hyperlink ref="C28" r:id="rId8"/>
    <hyperlink ref="C49" r:id="rId9"/>
    <hyperlink ref="C58" r:id="rId10"/>
    <hyperlink ref="C59" r:id="rId11"/>
    <hyperlink ref="C56" r:id="rId12"/>
    <hyperlink ref="C61" r:id="rId13"/>
    <hyperlink ref="C65" r:id="rId14"/>
    <hyperlink ref="C71" r:id="rId15"/>
    <hyperlink ref="C68" r:id="rId16"/>
    <hyperlink ref="C72" r:id="rId17"/>
    <hyperlink ref="C70" r:id="rId18"/>
    <hyperlink ref="C75" r:id="rId19"/>
    <hyperlink ref="C74" r:id="rId20"/>
    <hyperlink ref="C84" r:id="rId21"/>
    <hyperlink ref="C81" r:id="rId22"/>
    <hyperlink ref="C79" r:id="rId23"/>
    <hyperlink ref="C80" r:id="rId24"/>
    <hyperlink ref="C82" r:id="rId25"/>
    <hyperlink ref="C86" r:id="rId26"/>
    <hyperlink ref="C87" r:id="rId27"/>
    <hyperlink ref="C89" r:id="rId28"/>
    <hyperlink ref="C92" r:id="rId29"/>
    <hyperlink ref="C94" r:id="rId30"/>
    <hyperlink ref="C69" r:id="rId31"/>
    <hyperlink ref="C10" r:id="rId32"/>
  </hyperlinks>
  <pageMargins left="0.7" right="0.7" top="0.78740157499999996" bottom="0.78740157499999996" header="0.3" footer="0.3"/>
  <pageSetup paperSize="9" scale="58" fitToHeight="0" orientation="landscape" horizontalDpi="4294967295" verticalDpi="4294967295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Jihomoravský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Eliška Nováková</cp:lastModifiedBy>
  <cp:lastPrinted>2022-06-07T07:04:33Z</cp:lastPrinted>
  <dcterms:created xsi:type="dcterms:W3CDTF">2022-05-30T07:23:28Z</dcterms:created>
  <dcterms:modified xsi:type="dcterms:W3CDTF">2023-04-28T06:52:47Z</dcterms:modified>
</cp:coreProperties>
</file>