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"/>
    </mc:Choice>
  </mc:AlternateContent>
  <bookViews>
    <workbookView xWindow="0" yWindow="0" windowWidth="28800" windowHeight="14100"/>
  </bookViews>
  <sheets>
    <sheet name="Olomou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F27" i="1"/>
  <c r="E27" i="1"/>
  <c r="F21" i="1"/>
  <c r="E21" i="1"/>
  <c r="F10" i="1"/>
  <c r="E10" i="1"/>
  <c r="F6" i="1"/>
  <c r="E6" i="1"/>
</calcChain>
</file>

<file path=xl/sharedStrings.xml><?xml version="1.0" encoding="utf-8"?>
<sst xmlns="http://schemas.openxmlformats.org/spreadsheetml/2006/main" count="73" uniqueCount="67">
  <si>
    <t>Název</t>
  </si>
  <si>
    <t>návštěvnost 2021</t>
  </si>
  <si>
    <t>návštěvnost 2020</t>
  </si>
  <si>
    <t>Celkem Okres Jeseník</t>
  </si>
  <si>
    <t>Vlastivědné muzeum Jesenicka, Jeseník</t>
  </si>
  <si>
    <t>www.muzeumjesenik.cz</t>
  </si>
  <si>
    <t>Pobočka</t>
  </si>
  <si>
    <t>Expozice Vincenz Priessnitz a lázně Gräfenberg, Jeseník</t>
  </si>
  <si>
    <t>Městské muzeum Zlaté Hory</t>
  </si>
  <si>
    <t>www.zlatehory.cz</t>
  </si>
  <si>
    <t>Celkem Okres Olomouc</t>
  </si>
  <si>
    <t>Vlastivědné muzeum v Olomouci</t>
  </si>
  <si>
    <t>www.vmo.cz</t>
  </si>
  <si>
    <t>Pobočky</t>
  </si>
  <si>
    <t>Zámek Čechy pod Kosířem</t>
  </si>
  <si>
    <t>Arboretum Bílá Lhota</t>
  </si>
  <si>
    <t>Muzeum umění Olomouc</t>
  </si>
  <si>
    <t>www.muo.cz</t>
  </si>
  <si>
    <t>Arcidiecézní muzeum Olomouc</t>
  </si>
  <si>
    <t>Arcidiecézní muzeum Kroměříž</t>
  </si>
  <si>
    <t>Muzeum Litovel</t>
  </si>
  <si>
    <t>www.muzeumlitovel.cz</t>
  </si>
  <si>
    <t>Hanácké muzeum Cholina</t>
  </si>
  <si>
    <t>www.obeccholina.cz</t>
  </si>
  <si>
    <t>www.trsice.cz</t>
  </si>
  <si>
    <t>Vesnické muzeum Střelice u Litovle</t>
  </si>
  <si>
    <t>Celkem Okres Prostějov</t>
  </si>
  <si>
    <t>Muzeum a galerie v Prostějově</t>
  </si>
  <si>
    <t>www.muzeumpv.cz</t>
  </si>
  <si>
    <t>Galerie Špalíček, Prostějov</t>
  </si>
  <si>
    <t>Památník Petra Bezruče, Kostelec na Hané</t>
  </si>
  <si>
    <t>Hasičské muzeum Čechy pod Kosířem</t>
  </si>
  <si>
    <t>www.cechypk.cz</t>
  </si>
  <si>
    <t>Celkem Okres Přerov</t>
  </si>
  <si>
    <t>Muzeum Komenského v Přerově</t>
  </si>
  <si>
    <t>www.prerovmuzeum.cz</t>
  </si>
  <si>
    <t>Hrad Helfštýn, Týn nad Bečvou</t>
  </si>
  <si>
    <t>ORNIS - Ornitologická stanice Muzea Komenského, Přerov</t>
  </si>
  <si>
    <t>www.muzeum-hranice.cz</t>
  </si>
  <si>
    <t>Galerie Synagoga, Hranice</t>
  </si>
  <si>
    <t>Muzeum na zámku, Hranice</t>
  </si>
  <si>
    <t>Městské muzeum MěKS Kojetín</t>
  </si>
  <si>
    <t>Celkem Okres Šumperk</t>
  </si>
  <si>
    <t>Vlastivědné muzeum v Šumperku</t>
  </si>
  <si>
    <t>www.muzeum-sumperk.cz</t>
  </si>
  <si>
    <t>Lovecko lesnické muzeum v Úsově</t>
  </si>
  <si>
    <t>Muzeum v Zábřehu</t>
  </si>
  <si>
    <t>Muzeum v Mohelnici</t>
  </si>
  <si>
    <t>Památník Adolfa Kašpara, Loštice</t>
  </si>
  <si>
    <t>www.rpvl.cz</t>
  </si>
  <si>
    <t>Muzeum Olomouckých tvarůžků, Loštice</t>
  </si>
  <si>
    <t>www.tvaruzky.cz</t>
  </si>
  <si>
    <t>Muzeum silnic ve Vikýřovicích u Šumperka</t>
  </si>
  <si>
    <t>www.ssok.cz</t>
  </si>
  <si>
    <t>Farní muzeum Zábřeh</t>
  </si>
  <si>
    <t>http://rkfzabreh.rps.cz/muzeum.html</t>
  </si>
  <si>
    <t>webové stránky</t>
  </si>
  <si>
    <t>–</t>
  </si>
  <si>
    <t>návštěvnost 2022</t>
  </si>
  <si>
    <t>www.mekskojetin.cz</t>
  </si>
  <si>
    <t>Obecní muzeum Tršice</t>
  </si>
  <si>
    <t>Hvězdárna, Prostějov</t>
  </si>
  <si>
    <t>Muzeum papíru - Ruční papírna Velké Losiny</t>
  </si>
  <si>
    <t>Olomoucký kraj</t>
  </si>
  <si>
    <t>Muzea a galerie</t>
  </si>
  <si>
    <t>Návštěvnost</t>
  </si>
  <si>
    <t>Muzeum a galerie MKZ Hranice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</si>
</sst>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EA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5" xfId="0" applyNumberFormat="1" applyFill="1" applyBorder="1"/>
    <xf numFmtId="0" fontId="0" fillId="0" borderId="0" xfId="0" applyFill="1"/>
    <xf numFmtId="0" fontId="0" fillId="0" borderId="1" xfId="0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3" fillId="0" borderId="0" xfId="1" applyNumberFormat="1" applyFont="1" applyFill="1"/>
    <xf numFmtId="3" fontId="0" fillId="0" borderId="0" xfId="0" applyNumberFormat="1" applyFill="1"/>
    <xf numFmtId="0" fontId="4" fillId="0" borderId="1" xfId="0" applyFont="1" applyFill="1" applyBorder="1"/>
    <xf numFmtId="3" fontId="0" fillId="0" borderId="1" xfId="0" applyNumberFormat="1" applyFill="1" applyBorder="1"/>
    <xf numFmtId="3" fontId="3" fillId="0" borderId="5" xfId="1" applyNumberFormat="1" applyFont="1" applyFill="1" applyBorder="1"/>
    <xf numFmtId="0" fontId="4" fillId="0" borderId="0" xfId="0" applyFont="1" applyFill="1"/>
    <xf numFmtId="0" fontId="3" fillId="0" borderId="1" xfId="1" applyFont="1" applyFill="1" applyBorder="1"/>
    <xf numFmtId="0" fontId="3" fillId="0" borderId="5" xfId="1" applyFont="1" applyFill="1" applyBorder="1"/>
    <xf numFmtId="3" fontId="0" fillId="0" borderId="0" xfId="0" applyNumberFormat="1" applyFont="1" applyFill="1"/>
    <xf numFmtId="0" fontId="0" fillId="0" borderId="3" xfId="0" applyFill="1" applyBorder="1"/>
    <xf numFmtId="3" fontId="3" fillId="0" borderId="2" xfId="1" applyNumberFormat="1" applyFont="1" applyFill="1" applyBorder="1"/>
    <xf numFmtId="0" fontId="3" fillId="0" borderId="2" xfId="1" applyFont="1" applyFill="1" applyBorder="1"/>
    <xf numFmtId="3" fontId="3" fillId="0" borderId="0" xfId="0" applyNumberFormat="1" applyFont="1" applyFill="1"/>
    <xf numFmtId="0" fontId="3" fillId="0" borderId="1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4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0" fillId="0" borderId="5" xfId="0" applyFill="1" applyBorder="1"/>
    <xf numFmtId="0" fontId="3" fillId="0" borderId="5" xfId="0" applyFont="1" applyFill="1" applyBorder="1"/>
    <xf numFmtId="3" fontId="0" fillId="0" borderId="0" xfId="0" applyNumberFormat="1"/>
    <xf numFmtId="0" fontId="1" fillId="0" borderId="4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6" fillId="0" borderId="0" xfId="1" applyFont="1" applyFill="1"/>
    <xf numFmtId="0" fontId="6" fillId="0" borderId="2" xfId="1" applyFont="1" applyFill="1" applyBorder="1"/>
    <xf numFmtId="0" fontId="6" fillId="0" borderId="5" xfId="1" applyFont="1" applyFill="1" applyBorder="1"/>
    <xf numFmtId="0" fontId="6" fillId="0" borderId="1" xfId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EA4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pv.cz/" TargetMode="External"/><Relationship Id="rId13" Type="http://schemas.openxmlformats.org/officeDocument/2006/relationships/hyperlink" Target="http://www.muzeum-sumperk.cz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beccholina.cz/" TargetMode="External"/><Relationship Id="rId7" Type="http://schemas.openxmlformats.org/officeDocument/2006/relationships/hyperlink" Target="http://www.muzeumlitovel.cz/" TargetMode="External"/><Relationship Id="rId12" Type="http://schemas.openxmlformats.org/officeDocument/2006/relationships/hyperlink" Target="http://www.muzeum-hranice.cz/" TargetMode="External"/><Relationship Id="rId17" Type="http://schemas.openxmlformats.org/officeDocument/2006/relationships/hyperlink" Target="http://www.ssok.cz/" TargetMode="External"/><Relationship Id="rId2" Type="http://schemas.openxmlformats.org/officeDocument/2006/relationships/hyperlink" Target="http://www.zlatehory.cz/" TargetMode="External"/><Relationship Id="rId16" Type="http://schemas.openxmlformats.org/officeDocument/2006/relationships/hyperlink" Target="http://rkfzabreh.rps.cz/muzeum.html" TargetMode="External"/><Relationship Id="rId1" Type="http://schemas.openxmlformats.org/officeDocument/2006/relationships/hyperlink" Target="http://www.muzeumjesenik.cz/" TargetMode="External"/><Relationship Id="rId6" Type="http://schemas.openxmlformats.org/officeDocument/2006/relationships/hyperlink" Target="http://www.muo.cz/" TargetMode="External"/><Relationship Id="rId11" Type="http://schemas.openxmlformats.org/officeDocument/2006/relationships/hyperlink" Target="http://www.mekskojetin.cz/" TargetMode="External"/><Relationship Id="rId5" Type="http://schemas.openxmlformats.org/officeDocument/2006/relationships/hyperlink" Target="http://www.trsice.cz/" TargetMode="External"/><Relationship Id="rId15" Type="http://schemas.openxmlformats.org/officeDocument/2006/relationships/hyperlink" Target="http://www.tvaruzky.cz/" TargetMode="External"/><Relationship Id="rId10" Type="http://schemas.openxmlformats.org/officeDocument/2006/relationships/hyperlink" Target="http://www.prerovmuzeum.cz/" TargetMode="External"/><Relationship Id="rId4" Type="http://schemas.openxmlformats.org/officeDocument/2006/relationships/hyperlink" Target="http://www.vmo.cz/" TargetMode="External"/><Relationship Id="rId9" Type="http://schemas.openxmlformats.org/officeDocument/2006/relationships/hyperlink" Target="http://www.cechypk.cz/" TargetMode="External"/><Relationship Id="rId14" Type="http://schemas.openxmlformats.org/officeDocument/2006/relationships/hyperlink" Target="http://www.rpv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B1" sqref="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x14ac:dyDescent="0.25">
      <c r="B1" t="s">
        <v>63</v>
      </c>
      <c r="C1">
        <v>2022</v>
      </c>
      <c r="D1">
        <v>2021</v>
      </c>
      <c r="E1">
        <v>2020</v>
      </c>
    </row>
    <row r="2" spans="1:6" x14ac:dyDescent="0.25">
      <c r="B2" t="s">
        <v>64</v>
      </c>
      <c r="C2">
        <v>18</v>
      </c>
      <c r="D2">
        <v>18</v>
      </c>
      <c r="E2">
        <v>18</v>
      </c>
    </row>
    <row r="3" spans="1:6" x14ac:dyDescent="0.25">
      <c r="B3" t="s">
        <v>65</v>
      </c>
      <c r="C3" s="32">
        <v>462597</v>
      </c>
      <c r="D3" s="32">
        <v>344092</v>
      </c>
      <c r="E3" s="32">
        <v>323887</v>
      </c>
    </row>
    <row r="5" spans="1:6" ht="15.75" thickBot="1" x14ac:dyDescent="0.3">
      <c r="A5" s="41" t="s">
        <v>0</v>
      </c>
      <c r="B5" s="41"/>
      <c r="C5" s="42" t="s">
        <v>56</v>
      </c>
      <c r="D5" s="43" t="s">
        <v>58</v>
      </c>
      <c r="E5" s="43" t="s">
        <v>1</v>
      </c>
      <c r="F5" s="43" t="s">
        <v>2</v>
      </c>
    </row>
    <row r="6" spans="1:6" ht="15.75" thickBot="1" x14ac:dyDescent="0.3">
      <c r="A6" s="37" t="s">
        <v>3</v>
      </c>
      <c r="B6" s="37"/>
      <c r="C6" s="15"/>
      <c r="D6" s="5">
        <v>19730</v>
      </c>
      <c r="E6" s="5">
        <f>E7+E9</f>
        <v>11424</v>
      </c>
      <c r="F6" s="5">
        <f>F7+F9</f>
        <v>16425</v>
      </c>
    </row>
    <row r="7" spans="1:6" x14ac:dyDescent="0.25">
      <c r="A7" s="33" t="s">
        <v>4</v>
      </c>
      <c r="B7" s="33"/>
      <c r="C7" s="44" t="s">
        <v>5</v>
      </c>
      <c r="D7" s="6">
        <v>17565</v>
      </c>
      <c r="E7" s="6">
        <v>9508</v>
      </c>
      <c r="F7" s="7">
        <v>14265</v>
      </c>
    </row>
    <row r="8" spans="1:6" x14ac:dyDescent="0.25">
      <c r="A8" s="3" t="s">
        <v>6</v>
      </c>
      <c r="B8" s="8" t="s">
        <v>7</v>
      </c>
      <c r="C8" s="3"/>
      <c r="D8" s="3">
        <v>572</v>
      </c>
      <c r="E8" s="3">
        <v>452</v>
      </c>
      <c r="F8" s="3">
        <v>382</v>
      </c>
    </row>
    <row r="9" spans="1:6" ht="15.75" thickBot="1" x14ac:dyDescent="0.3">
      <c r="A9" s="38" t="s">
        <v>8</v>
      </c>
      <c r="B9" s="38"/>
      <c r="C9" s="45" t="s">
        <v>9</v>
      </c>
      <c r="D9" s="16">
        <v>2165</v>
      </c>
      <c r="E9" s="16">
        <v>1916</v>
      </c>
      <c r="F9" s="4">
        <v>2160</v>
      </c>
    </row>
    <row r="10" spans="1:6" ht="15.75" thickBot="1" x14ac:dyDescent="0.3">
      <c r="A10" s="39" t="s">
        <v>10</v>
      </c>
      <c r="B10" s="39"/>
      <c r="C10" s="15"/>
      <c r="D10" s="5">
        <v>155838</v>
      </c>
      <c r="E10" s="5">
        <f>E11+E14+E17+E18+E20+E19</f>
        <v>104010</v>
      </c>
      <c r="F10" s="5">
        <f>F18+F19+F11+F20+F14+F17</f>
        <v>124423</v>
      </c>
    </row>
    <row r="11" spans="1:6" x14ac:dyDescent="0.25">
      <c r="A11" s="33" t="s">
        <v>11</v>
      </c>
      <c r="B11" s="33"/>
      <c r="C11" s="44" t="s">
        <v>12</v>
      </c>
      <c r="D11" s="6">
        <v>131342</v>
      </c>
      <c r="E11" s="6">
        <v>76082</v>
      </c>
      <c r="F11" s="7">
        <v>99792</v>
      </c>
    </row>
    <row r="12" spans="1:6" x14ac:dyDescent="0.25">
      <c r="A12" s="34" t="s">
        <v>13</v>
      </c>
      <c r="B12" s="11" t="s">
        <v>14</v>
      </c>
      <c r="C12" s="2"/>
      <c r="D12" s="7">
        <v>34481</v>
      </c>
      <c r="E12" s="7">
        <v>24706</v>
      </c>
      <c r="F12" s="7">
        <v>18586</v>
      </c>
    </row>
    <row r="13" spans="1:6" x14ac:dyDescent="0.25">
      <c r="A13" s="35"/>
      <c r="B13" s="8" t="s">
        <v>15</v>
      </c>
      <c r="C13" s="3"/>
      <c r="D13" s="9">
        <v>11781</v>
      </c>
      <c r="E13" s="9">
        <v>13632</v>
      </c>
      <c r="F13" s="9">
        <v>9781</v>
      </c>
    </row>
    <row r="14" spans="1:6" x14ac:dyDescent="0.25">
      <c r="A14" s="36" t="s">
        <v>16</v>
      </c>
      <c r="B14" s="36"/>
      <c r="C14" s="44" t="s">
        <v>17</v>
      </c>
      <c r="D14" s="6">
        <v>19906</v>
      </c>
      <c r="E14" s="6">
        <v>25239</v>
      </c>
      <c r="F14" s="7">
        <v>20400</v>
      </c>
    </row>
    <row r="15" spans="1:6" x14ac:dyDescent="0.25">
      <c r="A15" s="34" t="s">
        <v>13</v>
      </c>
      <c r="B15" s="25" t="s">
        <v>19</v>
      </c>
      <c r="C15" s="26"/>
      <c r="D15" s="27">
        <v>4379</v>
      </c>
      <c r="E15" s="28" t="s">
        <v>57</v>
      </c>
      <c r="F15" s="27">
        <v>9554</v>
      </c>
    </row>
    <row r="16" spans="1:6" x14ac:dyDescent="0.25">
      <c r="A16" s="35"/>
      <c r="B16" s="11" t="s">
        <v>18</v>
      </c>
      <c r="C16" s="2"/>
      <c r="D16" s="24" t="s">
        <v>57</v>
      </c>
      <c r="E16" s="7">
        <v>16820</v>
      </c>
      <c r="F16" s="7">
        <v>10846</v>
      </c>
    </row>
    <row r="17" spans="1:6" x14ac:dyDescent="0.25">
      <c r="A17" s="22" t="s">
        <v>20</v>
      </c>
      <c r="B17" s="22"/>
      <c r="C17" s="46" t="s">
        <v>21</v>
      </c>
      <c r="D17" s="10">
        <v>3837</v>
      </c>
      <c r="E17" s="10">
        <v>1928</v>
      </c>
      <c r="F17" s="1">
        <v>2355</v>
      </c>
    </row>
    <row r="18" spans="1:6" x14ac:dyDescent="0.25">
      <c r="A18" s="22" t="s">
        <v>22</v>
      </c>
      <c r="B18" s="22"/>
      <c r="C18" s="47" t="s">
        <v>23</v>
      </c>
      <c r="D18" s="12">
        <v>313</v>
      </c>
      <c r="E18" s="12">
        <v>351</v>
      </c>
      <c r="F18" s="9">
        <v>1152</v>
      </c>
    </row>
    <row r="19" spans="1:6" x14ac:dyDescent="0.25">
      <c r="A19" s="22" t="s">
        <v>25</v>
      </c>
      <c r="B19" s="22"/>
      <c r="C19" s="30"/>
      <c r="D19" s="31">
        <v>230</v>
      </c>
      <c r="E19" s="13">
        <v>10</v>
      </c>
      <c r="F19" s="1">
        <v>24</v>
      </c>
    </row>
    <row r="20" spans="1:6" ht="15.75" thickBot="1" x14ac:dyDescent="0.3">
      <c r="A20" s="29" t="s">
        <v>60</v>
      </c>
      <c r="B20" s="29"/>
      <c r="C20" s="45" t="s">
        <v>24</v>
      </c>
      <c r="D20" s="17">
        <v>210</v>
      </c>
      <c r="E20" s="17">
        <v>400</v>
      </c>
      <c r="F20" s="4">
        <v>700</v>
      </c>
    </row>
    <row r="21" spans="1:6" ht="15.75" thickBot="1" x14ac:dyDescent="0.3">
      <c r="A21" s="23" t="s">
        <v>26</v>
      </c>
      <c r="B21" s="23"/>
      <c r="C21" s="15"/>
      <c r="D21" s="5">
        <v>22724</v>
      </c>
      <c r="E21" s="5">
        <f>E22+E26</f>
        <v>12336</v>
      </c>
      <c r="F21" s="5">
        <f>F22+F26</f>
        <v>9512</v>
      </c>
    </row>
    <row r="22" spans="1:6" x14ac:dyDescent="0.25">
      <c r="A22" s="21" t="s">
        <v>27</v>
      </c>
      <c r="B22" s="21"/>
      <c r="C22" s="44" t="s">
        <v>28</v>
      </c>
      <c r="D22" s="6">
        <v>16692</v>
      </c>
      <c r="E22" s="6">
        <v>6506</v>
      </c>
      <c r="F22" s="7">
        <v>5576</v>
      </c>
    </row>
    <row r="23" spans="1:6" x14ac:dyDescent="0.25">
      <c r="A23" s="34" t="s">
        <v>13</v>
      </c>
      <c r="B23" s="11" t="s">
        <v>61</v>
      </c>
      <c r="C23" s="2"/>
      <c r="D23" s="7">
        <v>5190</v>
      </c>
      <c r="E23" s="7">
        <v>3265</v>
      </c>
      <c r="F23" s="7">
        <v>2215</v>
      </c>
    </row>
    <row r="24" spans="1:6" x14ac:dyDescent="0.25">
      <c r="A24" s="34"/>
      <c r="B24" s="11" t="s">
        <v>29</v>
      </c>
      <c r="C24" s="2"/>
      <c r="D24" s="7">
        <v>1462</v>
      </c>
      <c r="E24" s="7">
        <v>3001</v>
      </c>
      <c r="F24" s="7">
        <v>1182</v>
      </c>
    </row>
    <row r="25" spans="1:6" x14ac:dyDescent="0.25">
      <c r="A25" s="35"/>
      <c r="B25" s="8" t="s">
        <v>30</v>
      </c>
      <c r="C25" s="3"/>
      <c r="D25" s="3">
        <v>314</v>
      </c>
      <c r="E25" s="3">
        <v>240</v>
      </c>
      <c r="F25" s="9">
        <v>718</v>
      </c>
    </row>
    <row r="26" spans="1:6" ht="15.75" thickBot="1" x14ac:dyDescent="0.3">
      <c r="A26" s="20" t="s">
        <v>31</v>
      </c>
      <c r="B26" s="20"/>
      <c r="C26" s="45" t="s">
        <v>32</v>
      </c>
      <c r="D26" s="16">
        <v>6032</v>
      </c>
      <c r="E26" s="16">
        <v>5830</v>
      </c>
      <c r="F26" s="4">
        <v>3936</v>
      </c>
    </row>
    <row r="27" spans="1:6" ht="15.75" thickBot="1" x14ac:dyDescent="0.3">
      <c r="A27" s="23" t="s">
        <v>33</v>
      </c>
      <c r="B27" s="23"/>
      <c r="C27" s="15"/>
      <c r="D27" s="5">
        <v>120245</v>
      </c>
      <c r="E27" s="5">
        <f>E28+E31+E34</f>
        <v>95357</v>
      </c>
      <c r="F27" s="5">
        <f>F28+F34+F31</f>
        <v>64626</v>
      </c>
    </row>
    <row r="28" spans="1:6" x14ac:dyDescent="0.25">
      <c r="A28" s="21" t="s">
        <v>34</v>
      </c>
      <c r="B28" s="21"/>
      <c r="C28" s="44" t="s">
        <v>35</v>
      </c>
      <c r="D28" s="6">
        <v>94926</v>
      </c>
      <c r="E28" s="6">
        <v>76377</v>
      </c>
      <c r="F28" s="7">
        <v>48341</v>
      </c>
    </row>
    <row r="29" spans="1:6" x14ac:dyDescent="0.25">
      <c r="A29" s="34" t="s">
        <v>13</v>
      </c>
      <c r="B29" s="11" t="s">
        <v>36</v>
      </c>
      <c r="C29" s="2"/>
      <c r="D29" s="7">
        <v>74509</v>
      </c>
      <c r="E29" s="7">
        <v>65074</v>
      </c>
      <c r="F29" s="7">
        <v>37272</v>
      </c>
    </row>
    <row r="30" spans="1:6" x14ac:dyDescent="0.25">
      <c r="A30" s="35"/>
      <c r="B30" s="8" t="s">
        <v>37</v>
      </c>
      <c r="C30" s="3"/>
      <c r="D30" s="9">
        <v>2000</v>
      </c>
      <c r="E30" s="9">
        <v>1215</v>
      </c>
      <c r="F30" s="9">
        <v>1109</v>
      </c>
    </row>
    <row r="31" spans="1:6" x14ac:dyDescent="0.25">
      <c r="A31" s="36" t="s">
        <v>66</v>
      </c>
      <c r="B31" s="36"/>
      <c r="C31" s="44" t="s">
        <v>38</v>
      </c>
      <c r="D31" s="6">
        <v>17181</v>
      </c>
      <c r="E31" s="6">
        <v>9239</v>
      </c>
      <c r="F31" s="7">
        <v>12242</v>
      </c>
    </row>
    <row r="32" spans="1:6" x14ac:dyDescent="0.25">
      <c r="A32" s="34" t="s">
        <v>13</v>
      </c>
      <c r="B32" s="11" t="s">
        <v>39</v>
      </c>
      <c r="C32" s="2"/>
      <c r="D32" s="18">
        <v>7325</v>
      </c>
      <c r="E32" s="7">
        <v>4515</v>
      </c>
      <c r="F32" s="7">
        <v>3852</v>
      </c>
    </row>
    <row r="33" spans="1:6" x14ac:dyDescent="0.25">
      <c r="A33" s="35"/>
      <c r="B33" s="8" t="s">
        <v>40</v>
      </c>
      <c r="C33" s="3"/>
      <c r="D33" s="19">
        <v>605</v>
      </c>
      <c r="E33" s="3">
        <v>767</v>
      </c>
      <c r="F33" s="9">
        <v>659</v>
      </c>
    </row>
    <row r="34" spans="1:6" ht="15.75" thickBot="1" x14ac:dyDescent="0.3">
      <c r="A34" s="20" t="s">
        <v>41</v>
      </c>
      <c r="B34" s="20"/>
      <c r="C34" s="45" t="s">
        <v>59</v>
      </c>
      <c r="D34" s="16">
        <v>8138</v>
      </c>
      <c r="E34" s="16">
        <v>9741</v>
      </c>
      <c r="F34" s="4">
        <v>4043</v>
      </c>
    </row>
    <row r="35" spans="1:6" ht="15.75" thickBot="1" x14ac:dyDescent="0.3">
      <c r="A35" s="23" t="s">
        <v>42</v>
      </c>
      <c r="B35" s="23"/>
      <c r="C35" s="15"/>
      <c r="D35" s="5">
        <v>144060</v>
      </c>
      <c r="E35" s="5">
        <f>E36+E41+E42+E43+E44</f>
        <v>120965</v>
      </c>
      <c r="F35" s="5">
        <f>F36+F41+F42+F44+F43</f>
        <v>108901</v>
      </c>
    </row>
    <row r="36" spans="1:6" x14ac:dyDescent="0.25">
      <c r="A36" s="21" t="s">
        <v>43</v>
      </c>
      <c r="B36" s="21"/>
      <c r="C36" s="44" t="s">
        <v>44</v>
      </c>
      <c r="D36" s="6">
        <v>66377</v>
      </c>
      <c r="E36" s="6">
        <v>64173</v>
      </c>
      <c r="F36" s="7">
        <v>47422</v>
      </c>
    </row>
    <row r="37" spans="1:6" x14ac:dyDescent="0.25">
      <c r="A37" s="34" t="s">
        <v>13</v>
      </c>
      <c r="B37" s="11" t="s">
        <v>45</v>
      </c>
      <c r="C37" s="2"/>
      <c r="D37" s="7">
        <v>24533</v>
      </c>
      <c r="E37" s="7">
        <v>31009</v>
      </c>
      <c r="F37" s="14">
        <v>27456</v>
      </c>
    </row>
    <row r="38" spans="1:6" x14ac:dyDescent="0.25">
      <c r="A38" s="34"/>
      <c r="B38" s="11" t="s">
        <v>46</v>
      </c>
      <c r="C38" s="2"/>
      <c r="D38" s="7">
        <v>4204</v>
      </c>
      <c r="E38" s="7">
        <v>2430</v>
      </c>
      <c r="F38" s="7">
        <v>2009</v>
      </c>
    </row>
    <row r="39" spans="1:6" x14ac:dyDescent="0.25">
      <c r="A39" s="34"/>
      <c r="B39" s="11" t="s">
        <v>47</v>
      </c>
      <c r="C39" s="2"/>
      <c r="D39" s="7">
        <v>2679</v>
      </c>
      <c r="E39" s="7">
        <v>2591</v>
      </c>
      <c r="F39" s="7">
        <v>1992</v>
      </c>
    </row>
    <row r="40" spans="1:6" x14ac:dyDescent="0.25">
      <c r="A40" s="35"/>
      <c r="B40" s="8" t="s">
        <v>48</v>
      </c>
      <c r="C40" s="3"/>
      <c r="D40" s="9">
        <v>1050</v>
      </c>
      <c r="E40" s="9">
        <v>1506</v>
      </c>
      <c r="F40" s="9">
        <v>1029</v>
      </c>
    </row>
    <row r="41" spans="1:6" x14ac:dyDescent="0.25">
      <c r="A41" s="40" t="s">
        <v>62</v>
      </c>
      <c r="B41" s="40"/>
      <c r="C41" s="46" t="s">
        <v>49</v>
      </c>
      <c r="D41" s="10">
        <v>46031</v>
      </c>
      <c r="E41" s="10">
        <v>35997</v>
      </c>
      <c r="F41" s="1">
        <v>39385</v>
      </c>
    </row>
    <row r="42" spans="1:6" x14ac:dyDescent="0.25">
      <c r="A42" s="22" t="s">
        <v>50</v>
      </c>
      <c r="B42" s="22"/>
      <c r="C42" s="46" t="s">
        <v>51</v>
      </c>
      <c r="D42" s="10">
        <v>24191</v>
      </c>
      <c r="E42" s="10">
        <v>15591</v>
      </c>
      <c r="F42" s="1">
        <v>17284</v>
      </c>
    </row>
    <row r="43" spans="1:6" x14ac:dyDescent="0.25">
      <c r="A43" s="22" t="s">
        <v>52</v>
      </c>
      <c r="B43" s="22"/>
      <c r="C43" s="46" t="s">
        <v>53</v>
      </c>
      <c r="D43" s="10">
        <v>7231</v>
      </c>
      <c r="E43" s="10">
        <v>5004</v>
      </c>
      <c r="F43" s="1">
        <v>4735</v>
      </c>
    </row>
    <row r="44" spans="1:6" ht="15.75" thickBot="1" x14ac:dyDescent="0.3">
      <c r="A44" s="20" t="s">
        <v>54</v>
      </c>
      <c r="B44" s="20"/>
      <c r="C44" s="45" t="s">
        <v>55</v>
      </c>
      <c r="D44" s="17">
        <v>230</v>
      </c>
      <c r="E44" s="17">
        <v>200</v>
      </c>
      <c r="F44" s="4">
        <v>75</v>
      </c>
    </row>
    <row r="45" spans="1:6" x14ac:dyDescent="0.25">
      <c r="A45" s="2"/>
      <c r="B45" s="2"/>
      <c r="C45" s="2"/>
      <c r="D45" s="2"/>
      <c r="E45" s="2"/>
      <c r="F45" s="2"/>
    </row>
  </sheetData>
  <mergeCells count="15">
    <mergeCell ref="A41:B41"/>
    <mergeCell ref="A37:A40"/>
    <mergeCell ref="A23:A25"/>
    <mergeCell ref="A29:A30"/>
    <mergeCell ref="A32:A33"/>
    <mergeCell ref="A31:B31"/>
    <mergeCell ref="A11:B11"/>
    <mergeCell ref="A12:A13"/>
    <mergeCell ref="A14:B14"/>
    <mergeCell ref="A15:A16"/>
    <mergeCell ref="A5:B5"/>
    <mergeCell ref="A6:B6"/>
    <mergeCell ref="A7:B7"/>
    <mergeCell ref="A9:B9"/>
    <mergeCell ref="A10:B10"/>
  </mergeCells>
  <hyperlinks>
    <hyperlink ref="C7" r:id="rId1"/>
    <hyperlink ref="C9" r:id="rId2"/>
    <hyperlink ref="C18" r:id="rId3"/>
    <hyperlink ref="C11" r:id="rId4"/>
    <hyperlink ref="C20" r:id="rId5"/>
    <hyperlink ref="C14" r:id="rId6"/>
    <hyperlink ref="C17" r:id="rId7"/>
    <hyperlink ref="C22" r:id="rId8"/>
    <hyperlink ref="C26" r:id="rId9"/>
    <hyperlink ref="C28" r:id="rId10"/>
    <hyperlink ref="C34" r:id="rId11"/>
    <hyperlink ref="C31" r:id="rId12"/>
    <hyperlink ref="C36" r:id="rId13"/>
    <hyperlink ref="C41" r:id="rId14"/>
    <hyperlink ref="C42" r:id="rId15"/>
    <hyperlink ref="C44" r:id="rId16"/>
    <hyperlink ref="C43" r:id="rId17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18"/>
  <ignoredErrors>
    <ignoredError sqref="F10 F27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Olomoucký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2022-06-06T11:21:48Z</cp:lastPrinted>
  <dcterms:created xsi:type="dcterms:W3CDTF">2022-05-30T08:48:10Z</dcterms:created>
  <dcterms:modified xsi:type="dcterms:W3CDTF">2023-04-25T13:50:04Z</dcterms:modified>
</cp:coreProperties>
</file>