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8\RDIR\enovakova\Documents\Návštěvnost muzeí a galerií\"/>
    </mc:Choice>
  </mc:AlternateContent>
  <bookViews>
    <workbookView xWindow="0" yWindow="0" windowWidth="28800" windowHeight="14100"/>
  </bookViews>
  <sheets>
    <sheet name="Ústecký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4" i="1" l="1"/>
  <c r="E54" i="1"/>
  <c r="F50" i="1"/>
  <c r="E50" i="1"/>
  <c r="F46" i="1"/>
  <c r="E46" i="1"/>
  <c r="F37" i="1"/>
  <c r="E37" i="1"/>
  <c r="F21" i="1"/>
  <c r="E21" i="1"/>
  <c r="F6" i="1"/>
  <c r="E6" i="1"/>
</calcChain>
</file>

<file path=xl/sharedStrings.xml><?xml version="1.0" encoding="utf-8"?>
<sst xmlns="http://schemas.openxmlformats.org/spreadsheetml/2006/main" count="109" uniqueCount="88">
  <si>
    <t>Název</t>
  </si>
  <si>
    <t>návštěvnost 2021</t>
  </si>
  <si>
    <t>návštěvnost 2020</t>
  </si>
  <si>
    <t>Celkem Okres Děčín</t>
  </si>
  <si>
    <t>Oblastní muzeum v Děčíně</t>
  </si>
  <si>
    <t>www.muzeumdc.cz</t>
  </si>
  <si>
    <t>Pobočky</t>
  </si>
  <si>
    <t>Muzeum Rumburk</t>
  </si>
  <si>
    <t>Muzeum Varnsdorf</t>
  </si>
  <si>
    <t>Muzeum Tadeáše Haenkeho Chřibská</t>
  </si>
  <si>
    <t>www.chribska.cz</t>
  </si>
  <si>
    <t>Místní muzeum Jiřetín pod Jedlovou</t>
  </si>
  <si>
    <t>www.obecjiretin.cz</t>
  </si>
  <si>
    <t>Celkem Okres Chomutov</t>
  </si>
  <si>
    <t>Oblastní muzeum v Chomutově</t>
  </si>
  <si>
    <t>www.muzeumchomutov.cz</t>
  </si>
  <si>
    <t>Pobočka</t>
  </si>
  <si>
    <t>Náměstí 1. máje, Chomutov</t>
  </si>
  <si>
    <t>Městské muzeum v Kadani</t>
  </si>
  <si>
    <t>Radniční věž, Kadaň</t>
  </si>
  <si>
    <t>Kadaňský hrad</t>
  </si>
  <si>
    <t>Bašta, Kadaň</t>
  </si>
  <si>
    <t>Mikulovická brána, Kadaň</t>
  </si>
  <si>
    <t>Galerie Jirkov</t>
  </si>
  <si>
    <t>www.jirkov.cz/kultura/galerie</t>
  </si>
  <si>
    <t>Celkem Okres Litoměřice</t>
  </si>
  <si>
    <t>Severočeská galerie výtvarného umění v Litoměřicích</t>
  </si>
  <si>
    <t>www.galerie-ltm.cz</t>
  </si>
  <si>
    <t>Oblastní muzeum v Litoměřicích</t>
  </si>
  <si>
    <t>www.muzeumlitomerice.cz</t>
  </si>
  <si>
    <t>Památník Terezín</t>
  </si>
  <si>
    <t>www.pamatnik-terezin.cz</t>
  </si>
  <si>
    <t>Jandovo městské muzeum, Budyně nad Ohří</t>
  </si>
  <si>
    <t>www.budyne.cz</t>
  </si>
  <si>
    <t>Galerie moderního umění v Roudnici nad Labem</t>
  </si>
  <si>
    <t>www.galerieroudnice.cz</t>
  </si>
  <si>
    <t>www.podripskemuzeum.cz</t>
  </si>
  <si>
    <t>Muzeum českého granátu, Třebenice</t>
  </si>
  <si>
    <t>www.mesto-trebenice.cz</t>
  </si>
  <si>
    <t>Celkem Okres Louny</t>
  </si>
  <si>
    <t>Oblastní muzeum v Lounech</t>
  </si>
  <si>
    <t>www.muzeumlouny.cz</t>
  </si>
  <si>
    <t>Archeoskanzen Březno u Loun</t>
  </si>
  <si>
    <t>Galerie Benedikta Rejta, Louny</t>
  </si>
  <si>
    <t>www.gbr.cz</t>
  </si>
  <si>
    <t>Chmelařské muzeum Žatec</t>
  </si>
  <si>
    <t>www.chmelarskemuzeum.cz</t>
  </si>
  <si>
    <t>Regionální muzeum K. A. Polánka v Žatci</t>
  </si>
  <si>
    <t>www.muzeumzatec.cz</t>
  </si>
  <si>
    <t>Stará papírna, Žatec</t>
  </si>
  <si>
    <t>Křížova vila, Žatec</t>
  </si>
  <si>
    <t>Celkem Okres Most</t>
  </si>
  <si>
    <t>Oblastní muzeum a galerie v Mostě</t>
  </si>
  <si>
    <t>www.muzeummost.cz</t>
  </si>
  <si>
    <t>Podkrušnohorské technické muzeum, Most</t>
  </si>
  <si>
    <t>www.ptm.cz</t>
  </si>
  <si>
    <t>Novoveské muzeum, Nová Ves v Horách</t>
  </si>
  <si>
    <t>www.novavesvhorach.cz</t>
  </si>
  <si>
    <t>Celkem Okres Teplice</t>
  </si>
  <si>
    <t>Regionální muzeum v Teplicích</t>
  </si>
  <si>
    <t>www.muzeum-teplice.cz</t>
  </si>
  <si>
    <t>Prohlídková štola Starý Martin, Krupka</t>
  </si>
  <si>
    <t>Muzeum města Duchcova</t>
  </si>
  <si>
    <t>www.muzeumduchcov.cz</t>
  </si>
  <si>
    <t>Celkem Okres Ústí nad Labem</t>
  </si>
  <si>
    <t>Muzeum města Ústí nad Labem</t>
  </si>
  <si>
    <t>www.muzeumusti.cz</t>
  </si>
  <si>
    <t>Muzeum města Chabařovice</t>
  </si>
  <si>
    <t>–</t>
  </si>
  <si>
    <t>webové stránky</t>
  </si>
  <si>
    <t>návštěvnost 2022</t>
  </si>
  <si>
    <t>Vitrážové muzeum Libyně</t>
  </si>
  <si>
    <t>www.vitraze.skloart.cz</t>
  </si>
  <si>
    <t>x</t>
  </si>
  <si>
    <t>www.visitkrupka.cz</t>
  </si>
  <si>
    <t>Stálá výstavní expozice Ulriky von Levetzow, Třebívlice</t>
  </si>
  <si>
    <t>www.obec-trebivlice.cz/</t>
  </si>
  <si>
    <t>Malá pevnost Terezín</t>
  </si>
  <si>
    <t>Muzeum ghetta Terezín</t>
  </si>
  <si>
    <t>Obřadní místnosti + Krematorium Bohušovice Terezín</t>
  </si>
  <si>
    <t>Magdeburská kasárna Terezín</t>
  </si>
  <si>
    <t>Modlitebna + mansarda Terezín</t>
  </si>
  <si>
    <t>Terezínské transporty Terezín</t>
  </si>
  <si>
    <t>Krematorium v Litoměřicích</t>
  </si>
  <si>
    <t>Ústecký kraj</t>
  </si>
  <si>
    <t>Muzea a galerie</t>
  </si>
  <si>
    <t>Návštěvnost</t>
  </si>
  <si>
    <t>Podřipské muzeum, Roudnice nad Labem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</si>
</sst>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B0EB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rgb="FF006EA4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8">
    <xf numFmtId="0" fontId="0" fillId="0" borderId="0" xfId="0"/>
    <xf numFmtId="3" fontId="0" fillId="0" borderId="4" xfId="0" applyNumberFormat="1" applyFill="1" applyBorder="1"/>
    <xf numFmtId="3" fontId="0" fillId="0" borderId="6" xfId="0" applyNumberFormat="1" applyFill="1" applyBorder="1"/>
    <xf numFmtId="3" fontId="0" fillId="0" borderId="1" xfId="0" applyNumberFormat="1" applyFill="1" applyBorder="1"/>
    <xf numFmtId="3" fontId="0" fillId="0" borderId="0" xfId="0" applyNumberFormat="1" applyFill="1" applyBorder="1"/>
    <xf numFmtId="0" fontId="0" fillId="0" borderId="0" xfId="0" applyFill="1"/>
    <xf numFmtId="0" fontId="0" fillId="0" borderId="1" xfId="0" applyFill="1" applyBorder="1"/>
    <xf numFmtId="0" fontId="0" fillId="0" borderId="2" xfId="0" applyFill="1" applyBorder="1"/>
    <xf numFmtId="3" fontId="0" fillId="0" borderId="2" xfId="0" applyNumberFormat="1" applyFill="1" applyBorder="1"/>
    <xf numFmtId="3" fontId="3" fillId="0" borderId="0" xfId="1" applyNumberFormat="1" applyFont="1" applyFill="1"/>
    <xf numFmtId="3" fontId="0" fillId="0" borderId="0" xfId="0" applyNumberFormat="1" applyFill="1"/>
    <xf numFmtId="0" fontId="4" fillId="0" borderId="0" xfId="0" applyFont="1" applyFill="1"/>
    <xf numFmtId="0" fontId="4" fillId="0" borderId="1" xfId="0" applyFont="1" applyFill="1" applyBorder="1"/>
    <xf numFmtId="0" fontId="3" fillId="0" borderId="4" xfId="1" applyFont="1" applyFill="1" applyBorder="1"/>
    <xf numFmtId="0" fontId="0" fillId="0" borderId="4" xfId="0" applyFill="1" applyBorder="1"/>
    <xf numFmtId="3" fontId="3" fillId="0" borderId="4" xfId="1" applyNumberFormat="1" applyFont="1" applyFill="1" applyBorder="1"/>
    <xf numFmtId="3" fontId="3" fillId="0" borderId="6" xfId="1" applyNumberFormat="1" applyFont="1" applyFill="1" applyBorder="1"/>
    <xf numFmtId="3" fontId="3" fillId="0" borderId="1" xfId="1" applyNumberFormat="1" applyFont="1" applyFill="1" applyBorder="1"/>
    <xf numFmtId="0" fontId="3" fillId="0" borderId="0" xfId="1" applyFont="1" applyFill="1"/>
    <xf numFmtId="0" fontId="0" fillId="0" borderId="7" xfId="0" applyFill="1" applyBorder="1"/>
    <xf numFmtId="3" fontId="0" fillId="0" borderId="7" xfId="0" applyNumberFormat="1" applyFill="1" applyBorder="1"/>
    <xf numFmtId="0" fontId="6" fillId="0" borderId="1" xfId="1" applyFont="1" applyFill="1" applyBorder="1"/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0" fontId="3" fillId="0" borderId="2" xfId="1" applyFont="1" applyFill="1" applyBorder="1"/>
    <xf numFmtId="0" fontId="4" fillId="0" borderId="0" xfId="0" applyFont="1" applyFill="1" applyBorder="1"/>
    <xf numFmtId="0" fontId="0" fillId="0" borderId="0" xfId="0" applyFill="1" applyBorder="1"/>
    <xf numFmtId="0" fontId="3" fillId="0" borderId="2" xfId="1" applyFont="1" applyFill="1" applyBorder="1" applyAlignment="1">
      <alignment horizontal="right"/>
    </xf>
    <xf numFmtId="3" fontId="3" fillId="0" borderId="2" xfId="1" applyNumberFormat="1" applyFont="1" applyFill="1" applyBorder="1"/>
    <xf numFmtId="0" fontId="0" fillId="0" borderId="7" xfId="0" applyFill="1" applyBorder="1" applyAlignment="1">
      <alignment horizontal="right"/>
    </xf>
    <xf numFmtId="3" fontId="0" fillId="0" borderId="7" xfId="0" applyNumberFormat="1" applyFill="1" applyBorder="1" applyAlignment="1">
      <alignment horizontal="right"/>
    </xf>
    <xf numFmtId="0" fontId="1" fillId="0" borderId="6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3" fontId="3" fillId="0" borderId="0" xfId="0" applyNumberFormat="1" applyFont="1" applyFill="1"/>
    <xf numFmtId="0" fontId="0" fillId="0" borderId="8" xfId="0" applyFill="1" applyBorder="1" applyAlignment="1">
      <alignment horizontal="left"/>
    </xf>
    <xf numFmtId="0" fontId="0" fillId="0" borderId="8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3" fontId="3" fillId="0" borderId="0" xfId="0" applyNumberFormat="1" applyFont="1" applyFill="1" applyBorder="1"/>
    <xf numFmtId="3" fontId="3" fillId="0" borderId="1" xfId="0" applyNumberFormat="1" applyFont="1" applyFill="1" applyBorder="1"/>
    <xf numFmtId="0" fontId="0" fillId="0" borderId="1" xfId="0" applyFill="1" applyBorder="1" applyAlignment="1">
      <alignment horizontal="right"/>
    </xf>
    <xf numFmtId="0" fontId="1" fillId="0" borderId="0" xfId="0" applyFont="1" applyFill="1" applyBorder="1" applyAlignment="1">
      <alignment horizontal="left"/>
    </xf>
    <xf numFmtId="0" fontId="3" fillId="0" borderId="2" xfId="0" applyFont="1" applyFill="1" applyBorder="1"/>
    <xf numFmtId="0" fontId="1" fillId="0" borderId="1" xfId="0" applyFont="1" applyFill="1" applyBorder="1" applyAlignment="1">
      <alignment horizontal="left"/>
    </xf>
    <xf numFmtId="0" fontId="6" fillId="0" borderId="0" xfId="1" applyFont="1" applyFill="1" applyBorder="1"/>
    <xf numFmtId="3" fontId="3" fillId="0" borderId="0" xfId="1" applyNumberFormat="1" applyFont="1" applyFill="1" applyBorder="1"/>
    <xf numFmtId="0" fontId="7" fillId="0" borderId="0" xfId="0" applyFont="1" applyFill="1" applyBorder="1" applyAlignment="1">
      <alignment horizontal="left"/>
    </xf>
    <xf numFmtId="3" fontId="0" fillId="0" borderId="0" xfId="0" applyNumberFormat="1" applyFill="1" applyBorder="1" applyAlignment="1">
      <alignment horizontal="right"/>
    </xf>
    <xf numFmtId="0" fontId="7" fillId="0" borderId="1" xfId="0" applyFont="1" applyFill="1" applyBorder="1" applyAlignment="1">
      <alignment horizontal="left"/>
    </xf>
    <xf numFmtId="3" fontId="3" fillId="0" borderId="1" xfId="1" applyNumberFormat="1" applyFont="1" applyFill="1" applyBorder="1" applyAlignment="1">
      <alignment horizontal="right"/>
    </xf>
    <xf numFmtId="3" fontId="0" fillId="0" borderId="1" xfId="0" applyNumberFormat="1" applyFill="1" applyBorder="1" applyAlignment="1">
      <alignment horizontal="right"/>
    </xf>
    <xf numFmtId="0" fontId="1" fillId="0" borderId="4" xfId="0" applyFont="1" applyFill="1" applyBorder="1" applyAlignment="1">
      <alignment horizontal="left"/>
    </xf>
    <xf numFmtId="3" fontId="0" fillId="0" borderId="0" xfId="0" applyNumberFormat="1"/>
    <xf numFmtId="0" fontId="1" fillId="0" borderId="2" xfId="0" applyFont="1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/>
    </xf>
    <xf numFmtId="0" fontId="5" fillId="0" borderId="7" xfId="0" applyFont="1" applyFill="1" applyBorder="1"/>
    <xf numFmtId="0" fontId="5" fillId="0" borderId="7" xfId="0" applyFont="1" applyFill="1" applyBorder="1" applyAlignment="1">
      <alignment horizontal="right"/>
    </xf>
    <xf numFmtId="0" fontId="8" fillId="0" borderId="0" xfId="1" applyFont="1" applyFill="1"/>
    <xf numFmtId="0" fontId="8" fillId="0" borderId="4" xfId="1" applyFont="1" applyFill="1" applyBorder="1"/>
    <xf numFmtId="0" fontId="8" fillId="0" borderId="2" xfId="1" applyFont="1" applyFill="1" applyBorder="1"/>
    <xf numFmtId="0" fontId="8" fillId="0" borderId="0" xfId="1" applyFont="1" applyFill="1" applyBorder="1"/>
    <xf numFmtId="0" fontId="8" fillId="0" borderId="1" xfId="1" applyFont="1" applyFill="1" applyBorder="1"/>
    <xf numFmtId="0" fontId="8" fillId="0" borderId="2" xfId="0" applyFont="1" applyFill="1" applyBorder="1"/>
    <xf numFmtId="0" fontId="8" fillId="0" borderId="7" xfId="0" applyFont="1" applyFill="1" applyBorder="1"/>
    <xf numFmtId="0" fontId="8" fillId="0" borderId="6" xfId="1" applyFont="1" applyFill="1" applyBorder="1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006EA4"/>
      <color rgb="FF00B0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galerieroudnice.cz/" TargetMode="External"/><Relationship Id="rId13" Type="http://schemas.openxmlformats.org/officeDocument/2006/relationships/hyperlink" Target="http://www.muzeumzatec.cz/" TargetMode="External"/><Relationship Id="rId18" Type="http://schemas.openxmlformats.org/officeDocument/2006/relationships/hyperlink" Target="http://www.ptm.cz/" TargetMode="External"/><Relationship Id="rId3" Type="http://schemas.openxmlformats.org/officeDocument/2006/relationships/hyperlink" Target="http://www.chribska.cz/" TargetMode="External"/><Relationship Id="rId21" Type="http://schemas.openxmlformats.org/officeDocument/2006/relationships/hyperlink" Target="http://www.visitkrupka.cz/" TargetMode="External"/><Relationship Id="rId7" Type="http://schemas.openxmlformats.org/officeDocument/2006/relationships/hyperlink" Target="http://www.galerie-ltm.cz/" TargetMode="External"/><Relationship Id="rId12" Type="http://schemas.openxmlformats.org/officeDocument/2006/relationships/hyperlink" Target="http://www.muzeumlouny.cz/" TargetMode="External"/><Relationship Id="rId17" Type="http://schemas.openxmlformats.org/officeDocument/2006/relationships/hyperlink" Target="http://www.novavesvhorach.cz/" TargetMode="External"/><Relationship Id="rId2" Type="http://schemas.openxmlformats.org/officeDocument/2006/relationships/hyperlink" Target="http://www.obecjiretin.cz/" TargetMode="External"/><Relationship Id="rId16" Type="http://schemas.openxmlformats.org/officeDocument/2006/relationships/hyperlink" Target="http://www.muzeummost.cz/" TargetMode="External"/><Relationship Id="rId20" Type="http://schemas.openxmlformats.org/officeDocument/2006/relationships/hyperlink" Target="http://www.muzeumduchcov.cz/" TargetMode="External"/><Relationship Id="rId1" Type="http://schemas.openxmlformats.org/officeDocument/2006/relationships/hyperlink" Target="http://www.muzeumdc.cz/" TargetMode="External"/><Relationship Id="rId6" Type="http://schemas.openxmlformats.org/officeDocument/2006/relationships/hyperlink" Target="http://www.pamatnik-terezin.cz/" TargetMode="External"/><Relationship Id="rId11" Type="http://schemas.openxmlformats.org/officeDocument/2006/relationships/hyperlink" Target="http://www.budyne.cz/" TargetMode="External"/><Relationship Id="rId5" Type="http://schemas.openxmlformats.org/officeDocument/2006/relationships/hyperlink" Target="http://www.muzeumlitomerice.cz/" TargetMode="External"/><Relationship Id="rId15" Type="http://schemas.openxmlformats.org/officeDocument/2006/relationships/hyperlink" Target="http://www.gbr.cz/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www.mesto-trebenice.cz/" TargetMode="External"/><Relationship Id="rId19" Type="http://schemas.openxmlformats.org/officeDocument/2006/relationships/hyperlink" Target="http://www.muzeum-teplice.cz/" TargetMode="External"/><Relationship Id="rId4" Type="http://schemas.openxmlformats.org/officeDocument/2006/relationships/hyperlink" Target="http://www.muzeumchomutov.cz/" TargetMode="External"/><Relationship Id="rId9" Type="http://schemas.openxmlformats.org/officeDocument/2006/relationships/hyperlink" Target="http://www.podripskemuzeum.cz/" TargetMode="External"/><Relationship Id="rId14" Type="http://schemas.openxmlformats.org/officeDocument/2006/relationships/hyperlink" Target="http://www.chmelarskemuzeum.cz/" TargetMode="External"/><Relationship Id="rId22" Type="http://schemas.openxmlformats.org/officeDocument/2006/relationships/hyperlink" Target="http://www.muzeumusti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"/>
  <sheetViews>
    <sheetView tabSelected="1" workbookViewId="0">
      <selection activeCell="B1" sqref="B1"/>
    </sheetView>
  </sheetViews>
  <sheetFormatPr defaultRowHeight="15" x14ac:dyDescent="0.25"/>
  <cols>
    <col min="2" max="2" width="108.5703125" customWidth="1"/>
    <col min="3" max="3" width="55.7109375" customWidth="1"/>
    <col min="4" max="6" width="16.7109375" customWidth="1"/>
  </cols>
  <sheetData>
    <row r="1" spans="1:7" x14ac:dyDescent="0.25">
      <c r="B1" t="s">
        <v>84</v>
      </c>
      <c r="C1">
        <v>2022</v>
      </c>
      <c r="D1">
        <v>2021</v>
      </c>
      <c r="E1">
        <v>2020</v>
      </c>
    </row>
    <row r="2" spans="1:7" x14ac:dyDescent="0.25">
      <c r="B2" t="s">
        <v>85</v>
      </c>
      <c r="C2">
        <v>27</v>
      </c>
      <c r="D2">
        <v>27</v>
      </c>
      <c r="E2">
        <v>27</v>
      </c>
    </row>
    <row r="3" spans="1:7" x14ac:dyDescent="0.25">
      <c r="B3" t="s">
        <v>86</v>
      </c>
      <c r="C3" s="54">
        <v>417199</v>
      </c>
      <c r="D3" s="54">
        <v>209546</v>
      </c>
      <c r="E3" s="54">
        <v>206967</v>
      </c>
    </row>
    <row r="5" spans="1:7" ht="15.75" thickBot="1" x14ac:dyDescent="0.3">
      <c r="A5" s="67" t="s">
        <v>0</v>
      </c>
      <c r="B5" s="67"/>
      <c r="C5" s="68" t="s">
        <v>69</v>
      </c>
      <c r="D5" s="69" t="s">
        <v>70</v>
      </c>
      <c r="E5" s="69" t="s">
        <v>1</v>
      </c>
      <c r="F5" s="69" t="s">
        <v>2</v>
      </c>
      <c r="G5" s="5"/>
    </row>
    <row r="6" spans="1:7" ht="15.75" thickBot="1" x14ac:dyDescent="0.3">
      <c r="A6" s="56" t="s">
        <v>3</v>
      </c>
      <c r="B6" s="56"/>
      <c r="C6" s="19"/>
      <c r="D6" s="20">
        <v>29295</v>
      </c>
      <c r="E6" s="20">
        <f>E7+E10</f>
        <v>9613</v>
      </c>
      <c r="F6" s="20">
        <f>F7+F10</f>
        <v>3628</v>
      </c>
      <c r="G6" s="5"/>
    </row>
    <row r="7" spans="1:7" x14ac:dyDescent="0.25">
      <c r="A7" s="57" t="s">
        <v>4</v>
      </c>
      <c r="B7" s="57"/>
      <c r="C7" s="70" t="s">
        <v>5</v>
      </c>
      <c r="D7" s="9">
        <v>28821</v>
      </c>
      <c r="E7" s="9">
        <v>9331</v>
      </c>
      <c r="F7" s="10">
        <v>3301</v>
      </c>
      <c r="G7" s="5"/>
    </row>
    <row r="8" spans="1:7" x14ac:dyDescent="0.25">
      <c r="A8" s="58" t="s">
        <v>6</v>
      </c>
      <c r="B8" s="11" t="s">
        <v>7</v>
      </c>
      <c r="C8" s="5"/>
      <c r="D8" s="10">
        <v>1323</v>
      </c>
      <c r="E8" s="10">
        <v>1315</v>
      </c>
      <c r="F8" s="10">
        <v>1549</v>
      </c>
      <c r="G8" s="5"/>
    </row>
    <row r="9" spans="1:7" x14ac:dyDescent="0.25">
      <c r="A9" s="59"/>
      <c r="B9" s="12" t="s">
        <v>8</v>
      </c>
      <c r="C9" s="6"/>
      <c r="D9" s="42" t="s">
        <v>68</v>
      </c>
      <c r="E9" s="22" t="s">
        <v>68</v>
      </c>
      <c r="F9" s="22" t="s">
        <v>68</v>
      </c>
      <c r="G9" s="5"/>
    </row>
    <row r="10" spans="1:7" x14ac:dyDescent="0.25">
      <c r="A10" s="60" t="s">
        <v>9</v>
      </c>
      <c r="B10" s="60"/>
      <c r="C10" s="71" t="s">
        <v>10</v>
      </c>
      <c r="D10" s="13">
        <v>474</v>
      </c>
      <c r="E10" s="13">
        <v>282</v>
      </c>
      <c r="F10" s="14">
        <v>327</v>
      </c>
      <c r="G10" s="5"/>
    </row>
    <row r="11" spans="1:7" ht="15.75" thickBot="1" x14ac:dyDescent="0.3">
      <c r="A11" s="55" t="s">
        <v>11</v>
      </c>
      <c r="B11" s="55"/>
      <c r="C11" s="72" t="s">
        <v>12</v>
      </c>
      <c r="D11" s="27" t="s">
        <v>68</v>
      </c>
      <c r="E11" s="23" t="s">
        <v>68</v>
      </c>
      <c r="F11" s="23" t="s">
        <v>68</v>
      </c>
      <c r="G11" s="5"/>
    </row>
    <row r="12" spans="1:7" ht="15.75" thickBot="1" x14ac:dyDescent="0.3">
      <c r="A12" s="62" t="s">
        <v>13</v>
      </c>
      <c r="B12" s="62"/>
      <c r="C12" s="19"/>
      <c r="D12" s="20">
        <v>23777</v>
      </c>
      <c r="E12" s="20">
        <v>17801</v>
      </c>
      <c r="F12" s="20">
        <v>16978</v>
      </c>
      <c r="G12" s="5"/>
    </row>
    <row r="13" spans="1:7" x14ac:dyDescent="0.25">
      <c r="A13" s="64" t="s">
        <v>18</v>
      </c>
      <c r="B13" s="64"/>
      <c r="C13" s="5"/>
      <c r="D13" s="36">
        <v>12679</v>
      </c>
      <c r="E13" s="10">
        <v>8073</v>
      </c>
      <c r="F13" s="10">
        <v>6243</v>
      </c>
      <c r="G13" s="5"/>
    </row>
    <row r="14" spans="1:7" x14ac:dyDescent="0.25">
      <c r="A14" s="58" t="s">
        <v>6</v>
      </c>
      <c r="B14" s="11" t="s">
        <v>20</v>
      </c>
      <c r="C14" s="5"/>
      <c r="D14" s="10">
        <v>2236</v>
      </c>
      <c r="E14" s="10">
        <v>1152</v>
      </c>
      <c r="F14" s="10">
        <v>1083</v>
      </c>
      <c r="G14" s="5"/>
    </row>
    <row r="15" spans="1:7" x14ac:dyDescent="0.25">
      <c r="A15" s="58"/>
      <c r="B15" s="11" t="s">
        <v>19</v>
      </c>
      <c r="C15" s="5"/>
      <c r="D15" s="10">
        <v>1689</v>
      </c>
      <c r="E15" s="10">
        <v>1565</v>
      </c>
      <c r="F15" s="10">
        <v>1965</v>
      </c>
      <c r="G15" s="5"/>
    </row>
    <row r="16" spans="1:7" x14ac:dyDescent="0.25">
      <c r="A16" s="58"/>
      <c r="B16" s="25" t="s">
        <v>22</v>
      </c>
      <c r="C16" s="26"/>
      <c r="D16" s="26">
        <v>375</v>
      </c>
      <c r="E16" s="26">
        <v>214</v>
      </c>
      <c r="F16" s="4">
        <v>259</v>
      </c>
      <c r="G16" s="5"/>
    </row>
    <row r="17" spans="1:7" x14ac:dyDescent="0.25">
      <c r="A17" s="59"/>
      <c r="B17" s="12" t="s">
        <v>21</v>
      </c>
      <c r="C17" s="6"/>
      <c r="D17" s="42" t="s">
        <v>68</v>
      </c>
      <c r="E17" s="3">
        <v>1382</v>
      </c>
      <c r="F17" s="3">
        <v>569</v>
      </c>
      <c r="G17" s="5"/>
    </row>
    <row r="18" spans="1:7" x14ac:dyDescent="0.25">
      <c r="A18" s="63" t="s">
        <v>14</v>
      </c>
      <c r="B18" s="63"/>
      <c r="C18" s="70" t="s">
        <v>15</v>
      </c>
      <c r="D18" s="9">
        <v>9840</v>
      </c>
      <c r="E18" s="9">
        <v>5685</v>
      </c>
      <c r="F18" s="10">
        <v>5643</v>
      </c>
      <c r="G18" s="5"/>
    </row>
    <row r="19" spans="1:7" x14ac:dyDescent="0.25">
      <c r="A19" s="6" t="s">
        <v>16</v>
      </c>
      <c r="B19" s="12" t="s">
        <v>17</v>
      </c>
      <c r="C19" s="6"/>
      <c r="D19" s="41">
        <v>7278</v>
      </c>
      <c r="E19" s="6">
        <v>891</v>
      </c>
      <c r="F19" s="3">
        <v>5643</v>
      </c>
      <c r="G19" s="5"/>
    </row>
    <row r="20" spans="1:7" ht="15.75" thickBot="1" x14ac:dyDescent="0.3">
      <c r="A20" s="55" t="s">
        <v>23</v>
      </c>
      <c r="B20" s="55"/>
      <c r="C20" s="72" t="s">
        <v>24</v>
      </c>
      <c r="D20" s="28">
        <v>1258</v>
      </c>
      <c r="E20" s="24">
        <v>136</v>
      </c>
      <c r="F20" s="8">
        <v>382</v>
      </c>
      <c r="G20" s="5"/>
    </row>
    <row r="21" spans="1:7" ht="15.75" thickBot="1" x14ac:dyDescent="0.3">
      <c r="A21" s="37" t="s">
        <v>25</v>
      </c>
      <c r="B21" s="37"/>
      <c r="C21" s="19"/>
      <c r="D21" s="20">
        <v>247103</v>
      </c>
      <c r="E21" s="20">
        <f>E31+E35+E22+E32+E30+E34+E33+E36</f>
        <v>110251</v>
      </c>
      <c r="F21" s="20">
        <f>F35+F22+F31+F30+F36+F34+F33+F32</f>
        <v>110807</v>
      </c>
      <c r="G21" s="5"/>
    </row>
    <row r="22" spans="1:7" x14ac:dyDescent="0.25">
      <c r="A22" s="43" t="s">
        <v>30</v>
      </c>
      <c r="B22" s="43"/>
      <c r="C22" s="73" t="s">
        <v>31</v>
      </c>
      <c r="D22" s="47">
        <v>198720</v>
      </c>
      <c r="E22" s="47">
        <v>75498</v>
      </c>
      <c r="F22" s="4">
        <v>73720</v>
      </c>
      <c r="G22" s="5"/>
    </row>
    <row r="23" spans="1:7" x14ac:dyDescent="0.25">
      <c r="A23" s="65" t="s">
        <v>6</v>
      </c>
      <c r="B23" s="48" t="s">
        <v>77</v>
      </c>
      <c r="C23" s="46"/>
      <c r="D23" s="47">
        <v>147043</v>
      </c>
      <c r="E23" s="47">
        <v>62400</v>
      </c>
      <c r="F23" s="49" t="s">
        <v>68</v>
      </c>
      <c r="G23" s="5"/>
    </row>
    <row r="24" spans="1:7" x14ac:dyDescent="0.25">
      <c r="A24" s="65"/>
      <c r="B24" s="48" t="s">
        <v>78</v>
      </c>
      <c r="C24" s="46"/>
      <c r="D24" s="47">
        <v>70420</v>
      </c>
      <c r="E24" s="47">
        <v>26453</v>
      </c>
      <c r="F24" s="49" t="s">
        <v>68</v>
      </c>
      <c r="G24" s="5"/>
    </row>
    <row r="25" spans="1:7" x14ac:dyDescent="0.25">
      <c r="A25" s="65"/>
      <c r="B25" s="48" t="s">
        <v>79</v>
      </c>
      <c r="C25" s="46"/>
      <c r="D25" s="47">
        <v>47678</v>
      </c>
      <c r="E25" s="47">
        <v>14065</v>
      </c>
      <c r="F25" s="49" t="s">
        <v>68</v>
      </c>
      <c r="G25" s="5"/>
    </row>
    <row r="26" spans="1:7" x14ac:dyDescent="0.25">
      <c r="A26" s="65"/>
      <c r="B26" s="48" t="s">
        <v>80</v>
      </c>
      <c r="C26" s="46"/>
      <c r="D26" s="47">
        <v>35384</v>
      </c>
      <c r="E26" s="47">
        <v>13538</v>
      </c>
      <c r="F26" s="49" t="s">
        <v>68</v>
      </c>
      <c r="G26" s="5"/>
    </row>
    <row r="27" spans="1:7" x14ac:dyDescent="0.25">
      <c r="A27" s="65"/>
      <c r="B27" s="48" t="s">
        <v>81</v>
      </c>
      <c r="C27" s="46"/>
      <c r="D27" s="47">
        <v>22888</v>
      </c>
      <c r="E27" s="47">
        <v>7550</v>
      </c>
      <c r="F27" s="49" t="s">
        <v>68</v>
      </c>
      <c r="G27" s="5"/>
    </row>
    <row r="28" spans="1:7" x14ac:dyDescent="0.25">
      <c r="A28" s="65"/>
      <c r="B28" s="48" t="s">
        <v>82</v>
      </c>
      <c r="C28" s="46"/>
      <c r="D28" s="47">
        <v>3761</v>
      </c>
      <c r="E28" s="47">
        <v>3471</v>
      </c>
      <c r="F28" s="49" t="s">
        <v>68</v>
      </c>
      <c r="G28" s="5"/>
    </row>
    <row r="29" spans="1:7" x14ac:dyDescent="0.25">
      <c r="A29" s="66"/>
      <c r="B29" s="50" t="s">
        <v>83</v>
      </c>
      <c r="C29" s="21"/>
      <c r="D29" s="51" t="s">
        <v>68</v>
      </c>
      <c r="E29" s="17">
        <v>10</v>
      </c>
      <c r="F29" s="52" t="s">
        <v>68</v>
      </c>
      <c r="G29" s="5"/>
    </row>
    <row r="30" spans="1:7" x14ac:dyDescent="0.25">
      <c r="A30" s="53" t="s">
        <v>34</v>
      </c>
      <c r="B30" s="53"/>
      <c r="C30" s="71" t="s">
        <v>35</v>
      </c>
      <c r="D30" s="15">
        <v>15461</v>
      </c>
      <c r="E30" s="15">
        <v>9379</v>
      </c>
      <c r="F30" s="1">
        <v>8855</v>
      </c>
      <c r="G30" s="5"/>
    </row>
    <row r="31" spans="1:7" x14ac:dyDescent="0.25">
      <c r="A31" s="45" t="s">
        <v>26</v>
      </c>
      <c r="B31" s="45"/>
      <c r="C31" s="74" t="s">
        <v>27</v>
      </c>
      <c r="D31" s="17">
        <v>14025</v>
      </c>
      <c r="E31" s="17">
        <v>9375</v>
      </c>
      <c r="F31" s="3">
        <v>11860</v>
      </c>
      <c r="G31" s="5"/>
    </row>
    <row r="32" spans="1:7" x14ac:dyDescent="0.25">
      <c r="A32" s="45" t="s">
        <v>32</v>
      </c>
      <c r="B32" s="45"/>
      <c r="C32" s="74" t="s">
        <v>33</v>
      </c>
      <c r="D32" s="17">
        <v>10334</v>
      </c>
      <c r="E32" s="17">
        <v>9690</v>
      </c>
      <c r="F32" s="3">
        <v>9360</v>
      </c>
      <c r="G32" s="5"/>
    </row>
    <row r="33" spans="1:7" x14ac:dyDescent="0.25">
      <c r="A33" s="33" t="s">
        <v>37</v>
      </c>
      <c r="B33" s="33"/>
      <c r="C33" s="71" t="s">
        <v>38</v>
      </c>
      <c r="D33" s="15">
        <v>4103</v>
      </c>
      <c r="E33" s="15">
        <v>2540</v>
      </c>
      <c r="F33" s="1">
        <v>3038</v>
      </c>
      <c r="G33" s="5"/>
    </row>
    <row r="34" spans="1:7" x14ac:dyDescent="0.25">
      <c r="A34" s="60" t="s">
        <v>87</v>
      </c>
      <c r="B34" s="60"/>
      <c r="C34" s="71" t="s">
        <v>36</v>
      </c>
      <c r="D34" s="15">
        <v>1863</v>
      </c>
      <c r="E34" s="15">
        <v>2430</v>
      </c>
      <c r="F34" s="1">
        <v>1007</v>
      </c>
      <c r="G34" s="5"/>
    </row>
    <row r="35" spans="1:7" x14ac:dyDescent="0.25">
      <c r="A35" s="33" t="s">
        <v>28</v>
      </c>
      <c r="B35" s="33"/>
      <c r="C35" s="74" t="s">
        <v>29</v>
      </c>
      <c r="D35" s="17">
        <v>1832</v>
      </c>
      <c r="E35" s="17">
        <v>1031</v>
      </c>
      <c r="F35" s="3">
        <v>2611</v>
      </c>
      <c r="G35" s="5"/>
    </row>
    <row r="36" spans="1:7" ht="15.75" thickBot="1" x14ac:dyDescent="0.3">
      <c r="A36" s="32" t="s">
        <v>75</v>
      </c>
      <c r="B36" s="32"/>
      <c r="C36" s="75" t="s">
        <v>76</v>
      </c>
      <c r="D36" s="44">
        <v>765</v>
      </c>
      <c r="E36" s="7">
        <v>308</v>
      </c>
      <c r="F36" s="8">
        <v>356</v>
      </c>
      <c r="G36" s="5"/>
    </row>
    <row r="37" spans="1:7" ht="15.75" thickBot="1" x14ac:dyDescent="0.3">
      <c r="A37" s="38" t="s">
        <v>39</v>
      </c>
      <c r="B37" s="38"/>
      <c r="C37" s="19"/>
      <c r="D37" s="20">
        <v>32602</v>
      </c>
      <c r="E37" s="20">
        <f>E38+E40+E44+E41</f>
        <v>12644</v>
      </c>
      <c r="F37" s="20">
        <f>F38+F41+F44+F40</f>
        <v>12141</v>
      </c>
      <c r="G37" s="5"/>
    </row>
    <row r="38" spans="1:7" x14ac:dyDescent="0.25">
      <c r="A38" s="34" t="s">
        <v>40</v>
      </c>
      <c r="B38" s="34"/>
      <c r="C38" s="70" t="s">
        <v>41</v>
      </c>
      <c r="D38" s="9">
        <v>16015</v>
      </c>
      <c r="E38" s="9">
        <v>5989</v>
      </c>
      <c r="F38" s="4">
        <v>5298</v>
      </c>
      <c r="G38" s="5"/>
    </row>
    <row r="39" spans="1:7" x14ac:dyDescent="0.25">
      <c r="A39" s="6" t="s">
        <v>16</v>
      </c>
      <c r="B39" s="12" t="s">
        <v>42</v>
      </c>
      <c r="C39" s="6"/>
      <c r="D39" s="3">
        <v>5308</v>
      </c>
      <c r="E39" s="3">
        <v>4945</v>
      </c>
      <c r="F39" s="3">
        <v>4586</v>
      </c>
      <c r="G39" s="5"/>
    </row>
    <row r="40" spans="1:7" x14ac:dyDescent="0.25">
      <c r="A40" s="33" t="s">
        <v>43</v>
      </c>
      <c r="B40" s="33"/>
      <c r="C40" s="71" t="s">
        <v>44</v>
      </c>
      <c r="D40" s="15">
        <v>5633</v>
      </c>
      <c r="E40" s="15">
        <v>3010</v>
      </c>
      <c r="F40" s="1">
        <v>1166</v>
      </c>
      <c r="G40" s="5"/>
    </row>
    <row r="41" spans="1:7" x14ac:dyDescent="0.25">
      <c r="A41" s="35" t="s">
        <v>47</v>
      </c>
      <c r="B41" s="35"/>
      <c r="C41" s="70" t="s">
        <v>48</v>
      </c>
      <c r="D41" s="9">
        <v>4901</v>
      </c>
      <c r="E41" s="18">
        <v>894</v>
      </c>
      <c r="F41" s="4">
        <v>2592</v>
      </c>
      <c r="G41" s="5"/>
    </row>
    <row r="42" spans="1:7" x14ac:dyDescent="0.25">
      <c r="A42" s="58" t="s">
        <v>6</v>
      </c>
      <c r="B42" s="25" t="s">
        <v>49</v>
      </c>
      <c r="C42" s="26"/>
      <c r="D42" s="40">
        <v>1960</v>
      </c>
      <c r="E42" s="26">
        <v>227</v>
      </c>
      <c r="F42" s="4">
        <v>1305</v>
      </c>
      <c r="G42" s="5"/>
    </row>
    <row r="43" spans="1:7" x14ac:dyDescent="0.25">
      <c r="A43" s="59"/>
      <c r="B43" s="12" t="s">
        <v>50</v>
      </c>
      <c r="C43" s="6"/>
      <c r="D43" s="41">
        <v>1106</v>
      </c>
      <c r="E43" s="6">
        <v>533</v>
      </c>
      <c r="F43" s="3">
        <v>942</v>
      </c>
      <c r="G43" s="5"/>
    </row>
    <row r="44" spans="1:7" x14ac:dyDescent="0.25">
      <c r="A44" s="60" t="s">
        <v>45</v>
      </c>
      <c r="B44" s="60"/>
      <c r="C44" s="71" t="s">
        <v>46</v>
      </c>
      <c r="D44" s="15">
        <v>3753</v>
      </c>
      <c r="E44" s="15">
        <v>2751</v>
      </c>
      <c r="F44" s="1">
        <v>3085</v>
      </c>
      <c r="G44" s="5"/>
    </row>
    <row r="45" spans="1:7" ht="15.75" thickBot="1" x14ac:dyDescent="0.3">
      <c r="A45" s="61" t="s">
        <v>71</v>
      </c>
      <c r="B45" s="61"/>
      <c r="C45" s="76" t="s">
        <v>72</v>
      </c>
      <c r="D45" s="20">
        <v>2300</v>
      </c>
      <c r="E45" s="29" t="s">
        <v>73</v>
      </c>
      <c r="F45" s="30" t="s">
        <v>73</v>
      </c>
      <c r="G45" s="5"/>
    </row>
    <row r="46" spans="1:7" ht="15.75" thickBot="1" x14ac:dyDescent="0.3">
      <c r="A46" s="37" t="s">
        <v>51</v>
      </c>
      <c r="B46" s="37"/>
      <c r="C46" s="19"/>
      <c r="D46" s="20">
        <v>12611</v>
      </c>
      <c r="E46" s="20">
        <f>E48+E47</f>
        <v>9347</v>
      </c>
      <c r="F46" s="20">
        <f>F48+F47</f>
        <v>17173</v>
      </c>
      <c r="G46" s="5"/>
    </row>
    <row r="47" spans="1:7" x14ac:dyDescent="0.25">
      <c r="A47" s="31" t="s">
        <v>54</v>
      </c>
      <c r="B47" s="31"/>
      <c r="C47" s="77" t="s">
        <v>55</v>
      </c>
      <c r="D47" s="16">
        <v>7084</v>
      </c>
      <c r="E47" s="16">
        <v>4784</v>
      </c>
      <c r="F47" s="2">
        <v>2056</v>
      </c>
      <c r="G47" s="5"/>
    </row>
    <row r="48" spans="1:7" x14ac:dyDescent="0.25">
      <c r="A48" s="45" t="s">
        <v>52</v>
      </c>
      <c r="B48" s="45"/>
      <c r="C48" s="74" t="s">
        <v>53</v>
      </c>
      <c r="D48" s="17">
        <v>5227</v>
      </c>
      <c r="E48" s="17">
        <v>4563</v>
      </c>
      <c r="F48" s="3">
        <v>15117</v>
      </c>
      <c r="G48" s="5"/>
    </row>
    <row r="49" spans="1:7" ht="15.75" thickBot="1" x14ac:dyDescent="0.3">
      <c r="A49" s="32" t="s">
        <v>56</v>
      </c>
      <c r="B49" s="32"/>
      <c r="C49" s="72" t="s">
        <v>57</v>
      </c>
      <c r="D49" s="24">
        <v>300</v>
      </c>
      <c r="E49" s="27" t="s">
        <v>68</v>
      </c>
      <c r="F49" s="23" t="s">
        <v>68</v>
      </c>
      <c r="G49" s="5"/>
    </row>
    <row r="50" spans="1:7" ht="15.75" thickBot="1" x14ac:dyDescent="0.3">
      <c r="A50" s="37" t="s">
        <v>58</v>
      </c>
      <c r="B50" s="37"/>
      <c r="C50" s="19"/>
      <c r="D50" s="20">
        <v>27791</v>
      </c>
      <c r="E50" s="20">
        <f>E51+E52+E53</f>
        <v>18388</v>
      </c>
      <c r="F50" s="20">
        <f>F51+F53+F52</f>
        <v>20834</v>
      </c>
      <c r="G50" s="5"/>
    </row>
    <row r="51" spans="1:7" x14ac:dyDescent="0.25">
      <c r="A51" s="31" t="s">
        <v>59</v>
      </c>
      <c r="B51" s="31"/>
      <c r="C51" s="77" t="s">
        <v>60</v>
      </c>
      <c r="D51" s="16">
        <v>20003</v>
      </c>
      <c r="E51" s="16">
        <v>12767</v>
      </c>
      <c r="F51" s="2">
        <v>13313</v>
      </c>
      <c r="G51" s="5"/>
    </row>
    <row r="52" spans="1:7" x14ac:dyDescent="0.25">
      <c r="A52" s="33" t="s">
        <v>61</v>
      </c>
      <c r="B52" s="33"/>
      <c r="C52" s="71" t="s">
        <v>74</v>
      </c>
      <c r="D52" s="15">
        <v>5256</v>
      </c>
      <c r="E52" s="15">
        <v>3770</v>
      </c>
      <c r="F52" s="1">
        <v>4910</v>
      </c>
      <c r="G52" s="5"/>
    </row>
    <row r="53" spans="1:7" ht="15.75" thickBot="1" x14ac:dyDescent="0.3">
      <c r="A53" s="32" t="s">
        <v>62</v>
      </c>
      <c r="B53" s="32"/>
      <c r="C53" s="72" t="s">
        <v>63</v>
      </c>
      <c r="D53" s="28">
        <v>2532</v>
      </c>
      <c r="E53" s="28">
        <v>1851</v>
      </c>
      <c r="F53" s="8">
        <v>2611</v>
      </c>
      <c r="G53" s="5"/>
    </row>
    <row r="54" spans="1:7" ht="15.75" thickBot="1" x14ac:dyDescent="0.3">
      <c r="A54" s="39" t="s">
        <v>64</v>
      </c>
      <c r="B54" s="39"/>
      <c r="C54" s="19"/>
      <c r="D54" s="20">
        <v>44020</v>
      </c>
      <c r="E54" s="20">
        <f>E55+E56</f>
        <v>31502</v>
      </c>
      <c r="F54" s="20">
        <f>F55+F56</f>
        <v>25406</v>
      </c>
      <c r="G54" s="5"/>
    </row>
    <row r="55" spans="1:7" x14ac:dyDescent="0.25">
      <c r="A55" s="31" t="s">
        <v>65</v>
      </c>
      <c r="B55" s="31"/>
      <c r="C55" s="77" t="s">
        <v>66</v>
      </c>
      <c r="D55" s="16">
        <v>43950</v>
      </c>
      <c r="E55" s="16">
        <v>31482</v>
      </c>
      <c r="F55" s="2">
        <v>25346</v>
      </c>
      <c r="G55" s="5"/>
    </row>
    <row r="56" spans="1:7" ht="15.75" thickBot="1" x14ac:dyDescent="0.3">
      <c r="A56" s="32" t="s">
        <v>67</v>
      </c>
      <c r="B56" s="32"/>
      <c r="C56" s="7"/>
      <c r="D56" s="44">
        <v>70</v>
      </c>
      <c r="E56" s="24">
        <v>20</v>
      </c>
      <c r="F56" s="8">
        <v>60</v>
      </c>
      <c r="G56" s="5"/>
    </row>
  </sheetData>
  <mergeCells count="16">
    <mergeCell ref="A45:B45"/>
    <mergeCell ref="A42:A43"/>
    <mergeCell ref="A12:B12"/>
    <mergeCell ref="A18:B18"/>
    <mergeCell ref="A13:B13"/>
    <mergeCell ref="A14:A17"/>
    <mergeCell ref="A23:A29"/>
    <mergeCell ref="A20:B20"/>
    <mergeCell ref="A44:B44"/>
    <mergeCell ref="A34:B34"/>
    <mergeCell ref="A11:B11"/>
    <mergeCell ref="A5:B5"/>
    <mergeCell ref="A6:B6"/>
    <mergeCell ref="A7:B7"/>
    <mergeCell ref="A8:A9"/>
    <mergeCell ref="A10:B10"/>
  </mergeCells>
  <hyperlinks>
    <hyperlink ref="C7" r:id="rId1"/>
    <hyperlink ref="C11" r:id="rId2"/>
    <hyperlink ref="C10" r:id="rId3"/>
    <hyperlink ref="C18" r:id="rId4"/>
    <hyperlink ref="C35" r:id="rId5"/>
    <hyperlink ref="C22" r:id="rId6"/>
    <hyperlink ref="C31" r:id="rId7"/>
    <hyperlink ref="C30" r:id="rId8"/>
    <hyperlink ref="C34" r:id="rId9"/>
    <hyperlink ref="C33" r:id="rId10"/>
    <hyperlink ref="C32" r:id="rId11"/>
    <hyperlink ref="C38" r:id="rId12"/>
    <hyperlink ref="C41" r:id="rId13"/>
    <hyperlink ref="C44" r:id="rId14"/>
    <hyperlink ref="C40" r:id="rId15"/>
    <hyperlink ref="C48" r:id="rId16"/>
    <hyperlink ref="C49" r:id="rId17"/>
    <hyperlink ref="C47" r:id="rId18"/>
    <hyperlink ref="C51" r:id="rId19"/>
    <hyperlink ref="C53" r:id="rId20"/>
    <hyperlink ref="C52" r:id="rId21"/>
    <hyperlink ref="C55" r:id="rId22"/>
  </hyperlinks>
  <pageMargins left="0.7" right="0.7" top="0.78740157499999996" bottom="0.78740157499999996" header="0.3" footer="0.3"/>
  <pageSetup paperSize="9" scale="58" fitToHeight="0" orientation="landscape" r:id="rId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Ústecký</vt:lpstr>
    </vt:vector>
  </TitlesOfParts>
  <Company>NIPOS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Eliška Nováková</dc:creator>
  <cp:lastModifiedBy>Eliška Nováková</cp:lastModifiedBy>
  <cp:lastPrinted>2022-06-07T06:24:56Z</cp:lastPrinted>
  <dcterms:created xsi:type="dcterms:W3CDTF">2022-05-27T07:44:07Z</dcterms:created>
  <dcterms:modified xsi:type="dcterms:W3CDTF">2023-04-25T14:05:19Z</dcterms:modified>
</cp:coreProperties>
</file>